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<sst xmlns="http://schemas.openxmlformats.org/spreadsheetml/2006/main" count="273" uniqueCount="210">
  <si>
    <t>Выполнение мероприятий районных целевых программам за 1 квартал 2013 года</t>
  </si>
  <si>
    <t>№ п/п</t>
  </si>
  <si>
    <t>Наименование мероприятия</t>
  </si>
  <si>
    <t>сроки реализации</t>
  </si>
  <si>
    <t>Запланировано средств районного бюджета на 2013 год, руб.</t>
  </si>
  <si>
    <t>Фактически израсходовано за 1 кв. 2013 года, руб.</t>
  </si>
  <si>
    <t>Примечание, % исполнения</t>
  </si>
  <si>
    <t>РЦП "Реформирование и модернизация жилищно-коммунального комплекса Оричевского района" на 2013-2014 годы</t>
  </si>
  <si>
    <t>1</t>
  </si>
  <si>
    <t>Приобретение материалов для рекнструкции теплотрассы (с подземной на верховую) в пгт Левинцы</t>
  </si>
  <si>
    <t>2</t>
  </si>
  <si>
    <t>Ремонт водопроводных сетей протяженностью 200 м и ремонт теплотрассы</t>
  </si>
  <si>
    <t>3</t>
  </si>
  <si>
    <t>Проектные работы по обеспечению резервным топливным хозяйством котельной в п. Зенгино. Экспертиза проекта</t>
  </si>
  <si>
    <t>4</t>
  </si>
  <si>
    <t>Экспертиза проектной документации "Водоснабжение и водоотведение п. Торфяной, п. Юбилейный, п. Стрижи через системы пгт Левинцы. 1 этап</t>
  </si>
  <si>
    <t>5</t>
  </si>
  <si>
    <t xml:space="preserve"> "Водоснабжение и водоотведение п. Торфяной, п. Юбилейный, п. Стрижи через системы пгт Левинцы. 1 этап</t>
  </si>
  <si>
    <t>6</t>
  </si>
  <si>
    <t>Техническое сопровождение энергоэффективного дома п. Юбилейный</t>
  </si>
  <si>
    <t>пусконаладочные работы систем вентиляции</t>
  </si>
  <si>
    <t>Пусконаладочные работы КИП и А</t>
  </si>
  <si>
    <t>Усовершенствование теплоэнергооборудования</t>
  </si>
  <si>
    <t>Монтаж сигнализатора загазованности</t>
  </si>
  <si>
    <t>Корректировка схемы газификации</t>
  </si>
  <si>
    <t>Итого по РЦП</t>
  </si>
  <si>
    <t>РЦП "Содержание и ремонт автомобильных дорог общего пользования местного значения Оричевского района Кировской области на 2010-2015 годы"</t>
  </si>
  <si>
    <t>Содержание автомобильных дорог общего пользования местного значения, вне границ населенных пунктов</t>
  </si>
  <si>
    <t>Ремонт автомобильных дорог общего пользования местного значения, вне границ населенных пунктов</t>
  </si>
  <si>
    <t>Разработка проектно-сметной и технической документации</t>
  </si>
  <si>
    <t>Содержание и ремонт автомобильных дорог общего пользования местного значения, вне границ населенных пунктов за счет остатков предыдущего года</t>
  </si>
  <si>
    <t>РЦП "Повышение безопасности дорожного движения в Оричевском районе в 2013-2015 годах"</t>
  </si>
  <si>
    <t>Проведение оценки уязвимости объектов транспортной инфраструктуры, разработка планов обепечения транспортной безопасности объектов транспортной инфраструктуры</t>
  </si>
  <si>
    <t>2013</t>
  </si>
  <si>
    <t>0</t>
  </si>
  <si>
    <t>500000</t>
  </si>
  <si>
    <t>РЦП "Поддержка и развитие малого предпримательства в Оричевском районе" на 2010-2014 годы</t>
  </si>
  <si>
    <t>Сотрудничество со СМИ по вопросам поддержки и развития предпринимательства, формировани яположительного имиджа малого бизнеса ("Предприниматель года")</t>
  </si>
  <si>
    <t>Информационно-методическая, консультационная и организационная поддержка субъектов малого предпринимательства</t>
  </si>
  <si>
    <t>Актуализация перечня имущества в соответствии с требованиями Федерального закона от 24.07.2007 № 209-ФЗ "О развитии малого и среднего предпринимательства в РФ"</t>
  </si>
  <si>
    <t>Вовлечение молодежи в предпринимательскую деятельность, развитие интереса к основам предпринимательства и формирование положительного имиджа предпринимательства среди молодежи</t>
  </si>
  <si>
    <t>Развитие системы микрокредитования субъектов малого предпринимательства</t>
  </si>
  <si>
    <t>РЦП "Развитие муниципальной службы в Оричевском районе на 2013-2015 годы"</t>
  </si>
  <si>
    <t>Организация профессиональной подготовки: повышение квалификации, профессиональная переподготовка, обучение по профильным напрвлениям деятельности (тематические семинары, конференции и др.)</t>
  </si>
  <si>
    <t>Организация и проведение семинаров по актуальным вопросам местного самоуправления и муниципальной службы</t>
  </si>
  <si>
    <t>Информирование населения по вопросам муниципальной службы через официальный сайт, через СМИ</t>
  </si>
  <si>
    <t>Реализация мероприятий по охране здоровья среди муниципальных служащих: проведение медицинской диспансеризации с заключением об отсутствии заболеваний, препятствующих прохождению муниципальной службы; пропаганда здорового образа жизни (организация спортивных мероприятий среди сотрудников)</t>
  </si>
  <si>
    <t>РЦП "Формирование экологической культуры и ответственного отношения к охране окружающей среды на территории Оричевского района" на 2011-2013 годы</t>
  </si>
  <si>
    <t>Организация экологического информирования и просвещения населения района через средства массовой информации</t>
  </si>
  <si>
    <t>Мероприятия по проведению инвентаризации и ранжирования объектов размещения бытовых отходов</t>
  </si>
  <si>
    <t>Изготовление и распространение листовок на экологическую тему</t>
  </si>
  <si>
    <t>Проведение научно-практической конференции исследователей окружающей среды и школьного экологического образования "Человек. Природа"</t>
  </si>
  <si>
    <t>1 квартал</t>
  </si>
  <si>
    <t>Районный конкурс исследовательских работ и проектов младших школьников "Я познаю природу"</t>
  </si>
  <si>
    <t>Районная конференция дошкольников "Мир, в котором мы живем"</t>
  </si>
  <si>
    <t>4 квартал</t>
  </si>
  <si>
    <t>Районный конкурс "Гимн воде"</t>
  </si>
  <si>
    <t>2 квартал</t>
  </si>
  <si>
    <t>Методическое и информационное обеспечение экологической работы экологического лагеря, включая материальное поощрение активистов</t>
  </si>
  <si>
    <t>Преобразование здания бывшей школы с. Пищалье в эколого-туристический лагерь</t>
  </si>
  <si>
    <t>Районный экологический конкурс "Экологически чистый населенный пункт"</t>
  </si>
  <si>
    <t>Обеспечение деятельности органов местного самоуправления в решении вопросов охраны окружающей среды и экологии на территории Оричевского района</t>
  </si>
  <si>
    <t>Районный конкурс практических природоохранных проектов</t>
  </si>
  <si>
    <t>Районная выставка экологичнской природоохранной работы</t>
  </si>
  <si>
    <t>3 квартал</t>
  </si>
  <si>
    <t>Районный экологический конкурс «Экологически чистый населённый пункт»</t>
  </si>
  <si>
    <t>РЦП "Профилактика преступлений и правонарушений несовершеннолетних в Оричевском районе на 2011-2013 годы"</t>
  </si>
  <si>
    <t>Организация и проведение районного конкурса юных инспекторов дорожного движения "Безопасное колесо"</t>
  </si>
  <si>
    <t>май</t>
  </si>
  <si>
    <t>Приобретение и установка баннера</t>
  </si>
  <si>
    <t>Организация и проведение районных этапов конкурсов: "Зеленый огонек" (среди дошкольных учреждений образования_ "Методическая копилка" (среди школ и учреждений доп.обр-я)</t>
  </si>
  <si>
    <t>Приобретение формы</t>
  </si>
  <si>
    <t>апрель</t>
  </si>
  <si>
    <t>РЦП "Профилактика наркомании и злоупотребления психоактивными веществами на 2011-2013 годы"</t>
  </si>
  <si>
    <t>Организация и проведение мониторинга вредных привычек (наркомания, токсикомания, алкоголизм)</t>
  </si>
  <si>
    <t>Приобретение и распространение ср-в наглядной агитации для разл. групп населения и спец-в</t>
  </si>
  <si>
    <t>Проведение смотра-конкурса по профилактике наркомании "Нет наркотикам"</t>
  </si>
  <si>
    <t>Приобретение иммунохроматофизических полосок</t>
  </si>
  <si>
    <t>РЦП "Профилактика правонарушений в муниципальном образовании Оричевский муниципальный район Кировской области на 2011-2013 годы"</t>
  </si>
  <si>
    <t>6.4.5</t>
  </si>
  <si>
    <t>Орг-я встреч лиц, вернувш-ся из МОН</t>
  </si>
  <si>
    <t>6.2.4</t>
  </si>
  <si>
    <t>Поощрение граждан, оказавших помощь в расскрытии преступлений и задержании лиц, их совершивших</t>
  </si>
  <si>
    <t>6.2.5</t>
  </si>
  <si>
    <t>Оборудование мест массового нахождения людей системой видеонаблюдения</t>
  </si>
  <si>
    <t>6.3.4</t>
  </si>
  <si>
    <t>Подведение итогов конкурса, поощрение конкурсантов в конкурсе по охране общественного порядка</t>
  </si>
  <si>
    <t>РЦП "Общественно значимые мероприятия в Оричевском районе на 2011-2013 годы"</t>
  </si>
  <si>
    <t>Районный конкурс социальных проектов "Видишь проблему-реши ее"</t>
  </si>
  <si>
    <t>май-декабрь</t>
  </si>
  <si>
    <t>Управление культуры</t>
  </si>
  <si>
    <t>Управление образования</t>
  </si>
  <si>
    <t>Лекторий для пожилых людей "Университет третьего возраста"</t>
  </si>
  <si>
    <t xml:space="preserve">апрель-декабрь </t>
  </si>
  <si>
    <t>Районные праздники "День пожилого человека", "День инвалида", "По труду и честь"</t>
  </si>
  <si>
    <t>апрель, сентябрь, декабрь</t>
  </si>
  <si>
    <t>Районный фестиваль ветеранской самодеятельности</t>
  </si>
  <si>
    <t>Районный смотр работы первичных организаций по патриотическому воспитанию молодежи (администрация района)</t>
  </si>
  <si>
    <t>Районный спортивный фестиваль ветеранов "За спортивный образ жизни" (администрация района)</t>
  </si>
  <si>
    <t xml:space="preserve">июль </t>
  </si>
  <si>
    <t>Участие сборной команды района в областном спортивном фестивале ветеранов "За здоровый образ жизни" (администрация района)</t>
  </si>
  <si>
    <t xml:space="preserve">август </t>
  </si>
  <si>
    <t>Собрание клуба ветеранов-активистов</t>
  </si>
  <si>
    <t xml:space="preserve">февраль, декабрь </t>
  </si>
  <si>
    <t>Обеспечение культурно-массовой работы в летних детских оздоровительных лагерях</t>
  </si>
  <si>
    <t xml:space="preserve">июнь-август </t>
  </si>
  <si>
    <t>Праздник для детей-первоклассников из малоимущих семей</t>
  </si>
  <si>
    <t xml:space="preserve">сентябрь </t>
  </si>
  <si>
    <t>Районный фестиваль детей-инвалидов</t>
  </si>
  <si>
    <t xml:space="preserve">июнь </t>
  </si>
  <si>
    <t>Проведение конкурса "Лучший учитель Оричевского района"</t>
  </si>
  <si>
    <t>август-октябрь</t>
  </si>
  <si>
    <t>Мероприятия, посвященные Дню семьи "Секрет семейного счастья"</t>
  </si>
  <si>
    <t>Праздник российской семьи "День Петра и Февронии"</t>
  </si>
  <si>
    <t>Мероприятия, посвященные Дню матери</t>
  </si>
  <si>
    <t xml:space="preserve">ноябрь </t>
  </si>
  <si>
    <t>"Клуб деловых женщин"</t>
  </si>
  <si>
    <t>Разработка герба и флага МО (адм-я р-на)</t>
  </si>
  <si>
    <t>Торжественное собрание ветеранов района, посвященное 25-летию ветеранской организации</t>
  </si>
  <si>
    <t>март</t>
  </si>
  <si>
    <t>Выставка декоративно-прикладного искусства "На что клад, коли в семье лад"</t>
  </si>
  <si>
    <t>Участие в областных грантовых конкурсах по молодежной политике</t>
  </si>
  <si>
    <t>в течение года</t>
  </si>
  <si>
    <t>РЦП "Программа развития физической культуры и спорта в Оричевском районе на 2011-2013 годы"</t>
  </si>
  <si>
    <t xml:space="preserve">Проведение районных соревнований, спартакиад и турниров </t>
  </si>
  <si>
    <t>Проведение 3 районных зимних Олимпийских игр</t>
  </si>
  <si>
    <t>Смотр-конкурс КФК городских и сельских поселений по организации спортивно-массовой и оздоровительной работы с населением</t>
  </si>
  <si>
    <t>Обеспечение условий для успешного выступления сборных команд района на областных, всероссийских и международных соревнованиях</t>
  </si>
  <si>
    <t>Поддержка перспективных спортсменов и тренеров в различных видах спорта</t>
  </si>
  <si>
    <t>РЦП "Программа развития молодежной политики в Оричевском районе на 2011-2013 годы"</t>
  </si>
  <si>
    <t>Взаимодействие со СМИ по реализации молодежной политики в районе</t>
  </si>
  <si>
    <t>Подписка на газету "Молодежный проспект на Вятке"</t>
  </si>
  <si>
    <t>Участие в областных грантовых конкурсах</t>
  </si>
  <si>
    <t>Районный фестиваль КВН среди команд работающей молодежи</t>
  </si>
  <si>
    <t>Организация и проведение районного коонкурса "Лучший по профессии"</t>
  </si>
  <si>
    <t>октябрь</t>
  </si>
  <si>
    <t>Районный фестиваль военно-патриотической песни «Во славу Отечества» (п.3.1)</t>
  </si>
  <si>
    <t>февраль</t>
  </si>
  <si>
    <t>Смотр строя и песни, встреча с ветеранами Великой Отечественной войны 3.2</t>
  </si>
  <si>
    <t>Организ-я и проведение районной военно-патриотической игры "Зарница"</t>
  </si>
  <si>
    <t>ноябрь</t>
  </si>
  <si>
    <t>Районный день призывника</t>
  </si>
  <si>
    <t>Районный конкурс "Крутые парни"</t>
  </si>
  <si>
    <t>Организация и проведение районного конкурса "Лидер"</t>
  </si>
  <si>
    <t>Участие во всероссийской акции «Георгиевская ленточка» (п.3.6)</t>
  </si>
  <si>
    <t>апрель-май</t>
  </si>
  <si>
    <t>Молодежный митинг – концерт «Песнь у Вечного огня» (п.3.7)</t>
  </si>
  <si>
    <t>8 мая</t>
  </si>
  <si>
    <t>Оказание помощи военно-патриотическим клубам,  общественным объединениям района в приобретении оборудования, организации мероприятий, участие в областных мероприятиях 3.10</t>
  </si>
  <si>
    <t>Районный конкурс "Форпост"</t>
  </si>
  <si>
    <t>Участие в областном фестивале-конкурсе</t>
  </si>
  <si>
    <t>День матери</t>
  </si>
  <si>
    <t>28 ноября</t>
  </si>
  <si>
    <t>День семьи</t>
  </si>
  <si>
    <t>15 мая</t>
  </si>
  <si>
    <t>Организация и проведение международного Дня защиты детей «Праздник непослушания» 4.4</t>
  </si>
  <si>
    <t>1 июня</t>
  </si>
  <si>
    <t>Районный туристический слет молодежи</t>
  </si>
  <si>
    <t>август</t>
  </si>
  <si>
    <t>Организация и проведение районного фестиваля школьной прессы</t>
  </si>
  <si>
    <t>25 января</t>
  </si>
  <si>
    <t>4 открытый районный фестиваль эстрадной песни "Молодо-не зелено"</t>
  </si>
  <si>
    <t>2,3 квартал</t>
  </si>
  <si>
    <t>Районная художественная выставка детских работ</t>
  </si>
  <si>
    <t>февраль-март</t>
  </si>
  <si>
    <t>Организация и проведение районного праздника "День молодежи"</t>
  </si>
  <si>
    <t>27 июня</t>
  </si>
  <si>
    <t>Районный конкурс "Игротека"</t>
  </si>
  <si>
    <t>Районный детский фестиваль инвалидного спорта "Улыбка"</t>
  </si>
  <si>
    <t>июнь</t>
  </si>
  <si>
    <t>Организация и проведение встречи выпускников – медалистов года  с главой района 8.1</t>
  </si>
  <si>
    <t>Оказание помощи при участии молодежи в областных, всероссийских, межрегиональных, международных конкурсах</t>
  </si>
  <si>
    <t>Елка у главы района для одаренных детей</t>
  </si>
  <si>
    <t>декабрь</t>
  </si>
  <si>
    <t>Летний лагерь для волонтеров</t>
  </si>
  <si>
    <t>Работа с волонтерами "Равный обучает равного"</t>
  </si>
  <si>
    <t>ежеквартально</t>
  </si>
  <si>
    <t>Районные зимние олимпийские игры</t>
  </si>
  <si>
    <t>23 марта</t>
  </si>
  <si>
    <t>Организация работы районного совета молодежи со специалистами (п.10)</t>
  </si>
  <si>
    <t>РЦП "Развитие культуры Оричевского района 2011-2013 годы"</t>
  </si>
  <si>
    <t>Развитие традиционных праздников "Итобенский огурец", Дни сел и поселков</t>
  </si>
  <si>
    <t>Проведение районных смотров, конкурсов, фестивалей</t>
  </si>
  <si>
    <t>Приобретение комплектов компьютерной техники и программного обеспечения для внедрения Opac Global</t>
  </si>
  <si>
    <t>Обновление экспозиций музея и выставочного зала</t>
  </si>
  <si>
    <t>Проведение районных конкурсов, фестивалей, выставок</t>
  </si>
  <si>
    <t>Приобретение музыкальных инструментов</t>
  </si>
  <si>
    <t>Проведение районных совещаний работников культуры</t>
  </si>
  <si>
    <t>Присуждение ежегодной премии "Лучший народный коллектив"</t>
  </si>
  <si>
    <t>Проведение творческих мастерских, мастер-классов, семинаров</t>
  </si>
  <si>
    <t>РЦП "Обеспечение жильем молодых семей в Оричевском районе на 2011-2015 годы"</t>
  </si>
  <si>
    <t>Определение ежегодного объема средств, выделяемых из районного бюджета на реализацию мероприятий Программы</t>
  </si>
  <si>
    <t>РЦП "Гражданская защита и пожарная безопасность в Оричевском районе на 2012-2014 годы"</t>
  </si>
  <si>
    <t>Обучение граждан действиям в случаях ЧС природного и техногенного характера</t>
  </si>
  <si>
    <t>РЦП "Введение дополнительных мест в муниципальных дошкольных образовательных учреждениях Оричевского района"</t>
  </si>
  <si>
    <t>д/сад "Светлячок" пгт Мирный</t>
  </si>
  <si>
    <t>д/сад "Солнышко" пгт Стрижи</t>
  </si>
  <si>
    <t>д/сад "Солнышко" с. Адышево</t>
  </si>
  <si>
    <t>д/с с. Коршик</t>
  </si>
  <si>
    <t>д/с пгт Оричи</t>
  </si>
  <si>
    <t>РЦП "Противодействие коррупции в Оричевском районе на 2013-2015 годы"</t>
  </si>
  <si>
    <t>Организация в средствах массовой информации антикоррупционной пропаганды с целью формирования нетерпимого отношения к проявлениям коррупции</t>
  </si>
  <si>
    <t>не реже 1 раза в полугодие</t>
  </si>
  <si>
    <t>Пропаганда антикоррупционной политики через средства массовой информации, разъяснение положений законодательства Российской Федерации по борьбе с коррупцией</t>
  </si>
  <si>
    <t>постоянно</t>
  </si>
  <si>
    <t>РЦП "Завершение строительства многофункционального здания в селе Адышево"</t>
  </si>
  <si>
    <t>Проверка сметы на обоснование применения цен и нормативов, оплата за технологичевское присоединение к электрическим сетям</t>
  </si>
  <si>
    <t>Исполнение муниципального контракта на проведение работ по завершению строительства</t>
  </si>
  <si>
    <t>ВСЕГО 18 РЦП</t>
  </si>
  <si>
    <t>За 1 квартал 2013 года процент исполнения по долгосрочным районным целевым программам (далее - РЦП) составил 13,8 %.    Наиболее высокий процент исполнения у следующих РЦП: "Программа развития физической культуры и спорта в Оричевском районе на 2011-2013 годы" - 42,1 %, "Поддержка и развитие малого предпринимательства в Оричевском районе" на 2010-2014 годы - 89,4%, "Профилактика правонарушений в муниципальном образовании Оричевский муниципальный район Кировской области на 2011-2013 годы" - 53,2%, "Развитие культуры Оричевского района 2011-2013 годы" - 39,9%.     По 6 РЦП срок исполнения мероприятий не наступил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</si>
</sst>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justify"/>
    </xf>
    <xf numFmtId="49" fontId="3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2" borderId="7" xfId="0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" wrapText="1"/>
    </xf>
    <xf numFmtId="1" fontId="2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right" vertical="justify"/>
    </xf>
    <xf numFmtId="49" fontId="6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right" vertical="justify"/>
    </xf>
    <xf numFmtId="0" fontId="6" fillId="3" borderId="1" xfId="0" applyFont="1" applyFill="1" applyBorder="1" applyAlignment="1">
      <alignment wrapText="1"/>
    </xf>
    <xf numFmtId="49" fontId="6" fillId="0" borderId="6" xfId="0" applyNumberFormat="1" applyFont="1" applyBorder="1" applyAlignment="1">
      <alignment horizontal="center" wrapText="1"/>
    </xf>
    <xf numFmtId="0" fontId="2" fillId="0" borderId="6" xfId="0" applyFont="1" applyFill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right" vertical="justify"/>
    </xf>
    <xf numFmtId="49" fontId="6" fillId="0" borderId="7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justify"/>
    </xf>
    <xf numFmtId="49" fontId="6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49" fontId="2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79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43.125" style="0" customWidth="1"/>
    <col min="4" max="4" width="10.625" style="0" customWidth="1"/>
    <col min="5" max="5" width="12.00390625" style="0" customWidth="1"/>
    <col min="6" max="6" width="14.125" style="0" customWidth="1"/>
    <col min="7" max="7" width="13.00390625" style="0" customWidth="1"/>
  </cols>
  <sheetData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2"/>
      <c r="B4" s="2"/>
      <c r="C4" s="2"/>
      <c r="D4" s="2"/>
      <c r="E4" s="2"/>
      <c r="F4" s="2"/>
      <c r="G4" s="2"/>
    </row>
    <row r="5" spans="1:7" ht="63.75">
      <c r="A5" s="3" t="s">
        <v>1</v>
      </c>
      <c r="B5" s="4" t="s">
        <v>2</v>
      </c>
      <c r="C5" s="5"/>
      <c r="D5" s="3" t="s">
        <v>3</v>
      </c>
      <c r="E5" s="3" t="s">
        <v>4</v>
      </c>
      <c r="F5" s="3" t="s">
        <v>5</v>
      </c>
      <c r="G5" s="3" t="s">
        <v>6</v>
      </c>
    </row>
    <row r="6" spans="1:7" ht="30.75" customHeight="1">
      <c r="A6" s="6">
        <v>1</v>
      </c>
      <c r="B6" s="7" t="s">
        <v>7</v>
      </c>
      <c r="C6" s="8"/>
      <c r="D6" s="8"/>
      <c r="E6" s="8"/>
      <c r="F6" s="8"/>
      <c r="G6" s="9"/>
    </row>
    <row r="7" spans="1:7" ht="38.25">
      <c r="A7" s="6"/>
      <c r="B7" s="10" t="s">
        <v>8</v>
      </c>
      <c r="C7" s="11" t="s">
        <v>9</v>
      </c>
      <c r="D7" s="12"/>
      <c r="E7" s="13">
        <v>631776</v>
      </c>
      <c r="F7" s="11">
        <v>0</v>
      </c>
      <c r="G7" s="11"/>
    </row>
    <row r="8" spans="1:7" ht="25.5">
      <c r="A8" s="6"/>
      <c r="B8" s="10" t="s">
        <v>10</v>
      </c>
      <c r="C8" s="11" t="s">
        <v>11</v>
      </c>
      <c r="D8" s="14"/>
      <c r="E8" s="13">
        <v>46720</v>
      </c>
      <c r="F8" s="11">
        <v>0</v>
      </c>
      <c r="G8" s="11"/>
    </row>
    <row r="9" spans="1:7" ht="38.25">
      <c r="A9" s="6"/>
      <c r="B9" s="10" t="s">
        <v>12</v>
      </c>
      <c r="C9" s="11" t="s">
        <v>13</v>
      </c>
      <c r="D9" s="14"/>
      <c r="E9" s="13">
        <v>95000</v>
      </c>
      <c r="F9" s="11">
        <v>0</v>
      </c>
      <c r="G9" s="11"/>
    </row>
    <row r="10" spans="1:7" ht="51">
      <c r="A10" s="6"/>
      <c r="B10" s="10" t="s">
        <v>14</v>
      </c>
      <c r="C10" s="11" t="s">
        <v>15</v>
      </c>
      <c r="D10" s="14"/>
      <c r="E10" s="13">
        <v>414952</v>
      </c>
      <c r="F10" s="11">
        <v>87390.4</v>
      </c>
      <c r="G10" s="11"/>
    </row>
    <row r="11" spans="1:7" ht="40.5" customHeight="1">
      <c r="A11" s="6"/>
      <c r="B11" s="10" t="s">
        <v>16</v>
      </c>
      <c r="C11" s="11" t="s">
        <v>17</v>
      </c>
      <c r="D11" s="14"/>
      <c r="E11" s="13">
        <v>246650</v>
      </c>
      <c r="F11" s="11">
        <v>0</v>
      </c>
      <c r="G11" s="11"/>
    </row>
    <row r="12" spans="1:7" ht="26.25" customHeight="1">
      <c r="A12" s="6"/>
      <c r="B12" s="10" t="s">
        <v>18</v>
      </c>
      <c r="C12" s="11" t="s">
        <v>19</v>
      </c>
      <c r="D12" s="14"/>
      <c r="E12" s="13">
        <f>SUM(E13:E16)</f>
        <v>409352</v>
      </c>
      <c r="F12" s="13">
        <f>SUM(F13:F16)</f>
        <v>77491.42</v>
      </c>
      <c r="G12" s="11"/>
    </row>
    <row r="13" spans="1:7" ht="12.75" customHeight="1">
      <c r="A13" s="6"/>
      <c r="B13" s="10"/>
      <c r="C13" s="11" t="s">
        <v>20</v>
      </c>
      <c r="D13" s="14"/>
      <c r="E13" s="11">
        <v>99279</v>
      </c>
      <c r="F13" s="11">
        <v>0</v>
      </c>
      <c r="G13" s="11"/>
    </row>
    <row r="14" spans="1:7" ht="10.5" customHeight="1">
      <c r="A14" s="6"/>
      <c r="B14" s="10"/>
      <c r="C14" s="11" t="s">
        <v>21</v>
      </c>
      <c r="D14" s="14"/>
      <c r="E14" s="11">
        <v>99459</v>
      </c>
      <c r="F14" s="11">
        <v>64500</v>
      </c>
      <c r="G14" s="11"/>
    </row>
    <row r="15" spans="1:7" ht="14.25" customHeight="1">
      <c r="A15" s="6"/>
      <c r="B15" s="10"/>
      <c r="C15" s="11" t="s">
        <v>22</v>
      </c>
      <c r="D15" s="14"/>
      <c r="E15" s="11">
        <v>197623</v>
      </c>
      <c r="F15" s="11">
        <v>0</v>
      </c>
      <c r="G15" s="11"/>
    </row>
    <row r="16" spans="1:7" ht="13.5" customHeight="1">
      <c r="A16" s="6"/>
      <c r="B16" s="10"/>
      <c r="C16" s="11" t="s">
        <v>23</v>
      </c>
      <c r="D16" s="14"/>
      <c r="E16" s="11">
        <v>12991</v>
      </c>
      <c r="F16" s="11">
        <v>12991.42</v>
      </c>
      <c r="G16" s="11"/>
    </row>
    <row r="17" spans="1:7" ht="12.75">
      <c r="A17" s="6"/>
      <c r="B17" s="15">
        <v>7</v>
      </c>
      <c r="C17" s="13" t="s">
        <v>24</v>
      </c>
      <c r="D17" s="14"/>
      <c r="E17" s="11">
        <v>3350</v>
      </c>
      <c r="F17" s="11">
        <v>1759.94</v>
      </c>
      <c r="G17" s="11"/>
    </row>
    <row r="18" spans="1:7" ht="12.75">
      <c r="A18" s="16"/>
      <c r="B18" s="17" t="s">
        <v>25</v>
      </c>
      <c r="C18" s="18"/>
      <c r="D18" s="19"/>
      <c r="E18" s="20">
        <f>E17+E12+E11+E10+E9+E8+E7</f>
        <v>1847800</v>
      </c>
      <c r="F18" s="21">
        <f>F17+F12+F11+F10+F9+F8+F7</f>
        <v>166641.76</v>
      </c>
      <c r="G18" s="22">
        <f>F18/E18*100</f>
        <v>9.018387271349713</v>
      </c>
    </row>
    <row r="19" spans="1:7" ht="27.75" customHeight="1">
      <c r="A19" s="6">
        <v>2</v>
      </c>
      <c r="B19" s="7" t="s">
        <v>26</v>
      </c>
      <c r="C19" s="8"/>
      <c r="D19" s="8"/>
      <c r="E19" s="8"/>
      <c r="F19" s="8"/>
      <c r="G19" s="9"/>
    </row>
    <row r="20" spans="1:7" ht="38.25">
      <c r="A20" s="6"/>
      <c r="B20" s="10" t="s">
        <v>8</v>
      </c>
      <c r="C20" s="11" t="s">
        <v>27</v>
      </c>
      <c r="D20" s="12"/>
      <c r="E20" s="11">
        <v>131206</v>
      </c>
      <c r="F20" s="11">
        <v>45254</v>
      </c>
      <c r="G20" s="11"/>
    </row>
    <row r="21" spans="1:7" ht="38.25">
      <c r="A21" s="6"/>
      <c r="B21" s="10" t="s">
        <v>10</v>
      </c>
      <c r="C21" s="11" t="s">
        <v>28</v>
      </c>
      <c r="D21" s="14"/>
      <c r="E21" s="11">
        <v>60307</v>
      </c>
      <c r="F21" s="11">
        <v>0</v>
      </c>
      <c r="G21" s="11"/>
    </row>
    <row r="22" spans="1:7" ht="25.5">
      <c r="A22" s="6"/>
      <c r="B22" s="10" t="s">
        <v>12</v>
      </c>
      <c r="C22" s="11" t="s">
        <v>29</v>
      </c>
      <c r="D22" s="14"/>
      <c r="E22" s="11">
        <v>34000</v>
      </c>
      <c r="F22" s="11">
        <v>0</v>
      </c>
      <c r="G22" s="11"/>
    </row>
    <row r="23" spans="1:7" ht="51">
      <c r="A23" s="6"/>
      <c r="B23" s="10" t="s">
        <v>14</v>
      </c>
      <c r="C23" s="11" t="s">
        <v>30</v>
      </c>
      <c r="D23" s="23"/>
      <c r="E23" s="11">
        <v>0</v>
      </c>
      <c r="F23" s="11">
        <v>0</v>
      </c>
      <c r="G23" s="11"/>
    </row>
    <row r="24" spans="1:7" ht="12.75">
      <c r="A24" s="16"/>
      <c r="B24" s="17" t="s">
        <v>25</v>
      </c>
      <c r="C24" s="18"/>
      <c r="D24" s="19"/>
      <c r="E24" s="19">
        <f>SUM(E20:E23)</f>
        <v>225513</v>
      </c>
      <c r="F24" s="19">
        <f>SUM(F20:F23)</f>
        <v>45254</v>
      </c>
      <c r="G24" s="22">
        <f>F24/E24*100</f>
        <v>20.067135819221065</v>
      </c>
    </row>
    <row r="25" spans="1:7" ht="20.25" customHeight="1">
      <c r="A25" s="6">
        <v>3</v>
      </c>
      <c r="B25" s="7" t="s">
        <v>31</v>
      </c>
      <c r="C25" s="8"/>
      <c r="D25" s="8"/>
      <c r="E25" s="8"/>
      <c r="F25" s="8"/>
      <c r="G25" s="9"/>
    </row>
    <row r="26" spans="1:7" ht="58.5" customHeight="1">
      <c r="A26" s="6"/>
      <c r="B26" s="24" t="s">
        <v>8</v>
      </c>
      <c r="C26" s="25" t="s">
        <v>32</v>
      </c>
      <c r="D26" s="26" t="s">
        <v>33</v>
      </c>
      <c r="E26" s="27">
        <v>500000</v>
      </c>
      <c r="F26" s="28" t="s">
        <v>34</v>
      </c>
      <c r="G26" s="28"/>
    </row>
    <row r="27" spans="1:7" ht="12.75">
      <c r="A27" s="16"/>
      <c r="B27" s="17" t="s">
        <v>25</v>
      </c>
      <c r="C27" s="18"/>
      <c r="D27" s="19">
        <v>2013</v>
      </c>
      <c r="E27" s="29" t="s">
        <v>35</v>
      </c>
      <c r="F27" s="19">
        <v>0</v>
      </c>
      <c r="G27" s="22">
        <f>F27/E27*100</f>
        <v>0</v>
      </c>
    </row>
    <row r="28" spans="1:7" ht="17.25" customHeight="1">
      <c r="A28" s="30">
        <v>4</v>
      </c>
      <c r="B28" s="7" t="s">
        <v>36</v>
      </c>
      <c r="C28" s="8"/>
      <c r="D28" s="8"/>
      <c r="E28" s="8"/>
      <c r="F28" s="8"/>
      <c r="G28" s="9"/>
    </row>
    <row r="29" spans="1:7" ht="36.75" customHeight="1">
      <c r="A29" s="31"/>
      <c r="B29" s="10" t="s">
        <v>8</v>
      </c>
      <c r="C29" s="32" t="s">
        <v>37</v>
      </c>
      <c r="D29" s="33">
        <v>2013</v>
      </c>
      <c r="E29" s="13">
        <v>10000</v>
      </c>
      <c r="F29" s="34">
        <v>0</v>
      </c>
      <c r="G29" s="11"/>
    </row>
    <row r="30" spans="1:7" ht="32.25" customHeight="1">
      <c r="A30" s="31"/>
      <c r="B30" s="10" t="s">
        <v>10</v>
      </c>
      <c r="C30" s="32" t="s">
        <v>38</v>
      </c>
      <c r="D30" s="33"/>
      <c r="E30" s="13">
        <v>30000</v>
      </c>
      <c r="F30" s="34"/>
      <c r="G30" s="32"/>
    </row>
    <row r="31" spans="1:7" ht="33.75" customHeight="1">
      <c r="A31" s="31"/>
      <c r="B31" s="10" t="s">
        <v>12</v>
      </c>
      <c r="C31" s="32" t="s">
        <v>39</v>
      </c>
      <c r="D31" s="33"/>
      <c r="E31" s="13">
        <v>10000</v>
      </c>
      <c r="F31" s="34">
        <v>0</v>
      </c>
      <c r="G31" s="32"/>
    </row>
    <row r="32" spans="1:7" ht="33.75" customHeight="1">
      <c r="A32" s="31"/>
      <c r="B32" s="10" t="s">
        <v>14</v>
      </c>
      <c r="C32" s="32" t="s">
        <v>40</v>
      </c>
      <c r="D32" s="33"/>
      <c r="E32" s="13">
        <v>9000</v>
      </c>
      <c r="F32" s="34">
        <v>0</v>
      </c>
      <c r="G32" s="32"/>
    </row>
    <row r="33" spans="1:7" ht="21" customHeight="1">
      <c r="A33" s="35"/>
      <c r="B33">
        <v>5</v>
      </c>
      <c r="C33" s="36" t="s">
        <v>41</v>
      </c>
      <c r="D33" s="37"/>
      <c r="E33" s="38">
        <v>500000</v>
      </c>
      <c r="F33" s="34">
        <v>500000</v>
      </c>
      <c r="G33" s="11"/>
    </row>
    <row r="34" spans="1:7" ht="12.75">
      <c r="A34" s="19"/>
      <c r="B34" s="17" t="s">
        <v>25</v>
      </c>
      <c r="C34" s="18"/>
      <c r="D34" s="39">
        <v>2013</v>
      </c>
      <c r="E34" s="40">
        <f>SUM(E29:E33)</f>
        <v>559000</v>
      </c>
      <c r="F34" s="40">
        <f>SUM(F29:F33)</f>
        <v>500000</v>
      </c>
      <c r="G34" s="41">
        <f>F34/E34*100</f>
        <v>89.44543828264759</v>
      </c>
    </row>
    <row r="35" spans="1:7" ht="25.5" customHeight="1">
      <c r="A35" s="30">
        <v>5</v>
      </c>
      <c r="B35" s="42" t="s">
        <v>42</v>
      </c>
      <c r="C35" s="42"/>
      <c r="D35" s="42"/>
      <c r="E35" s="42"/>
      <c r="F35" s="42"/>
      <c r="G35" s="42"/>
    </row>
    <row r="36" spans="1:7" ht="45">
      <c r="A36" s="31"/>
      <c r="B36" s="34">
        <v>1</v>
      </c>
      <c r="C36" s="32" t="s">
        <v>43</v>
      </c>
      <c r="D36" s="12">
        <v>2013</v>
      </c>
      <c r="E36" s="13">
        <v>25000</v>
      </c>
      <c r="F36" s="13">
        <v>4380</v>
      </c>
      <c r="G36" s="34"/>
    </row>
    <row r="37" spans="1:7" ht="33.75">
      <c r="A37" s="31"/>
      <c r="B37" s="34">
        <v>2</v>
      </c>
      <c r="C37" s="32" t="s">
        <v>44</v>
      </c>
      <c r="D37" s="14"/>
      <c r="E37" s="13">
        <v>15000</v>
      </c>
      <c r="F37" s="13">
        <v>0</v>
      </c>
      <c r="G37" s="34"/>
    </row>
    <row r="38" spans="1:7" ht="22.5">
      <c r="A38" s="31"/>
      <c r="B38" s="43">
        <v>3</v>
      </c>
      <c r="C38" s="32" t="s">
        <v>45</v>
      </c>
      <c r="D38" s="14"/>
      <c r="E38" s="13">
        <v>5000</v>
      </c>
      <c r="F38" s="34">
        <v>0</v>
      </c>
      <c r="G38" s="34"/>
    </row>
    <row r="39" spans="1:7" ht="70.5" customHeight="1">
      <c r="A39" s="31"/>
      <c r="B39" s="34">
        <v>4</v>
      </c>
      <c r="C39" s="32" t="s">
        <v>46</v>
      </c>
      <c r="D39" s="14"/>
      <c r="E39" s="13">
        <v>126000</v>
      </c>
      <c r="F39" s="13">
        <v>0</v>
      </c>
      <c r="G39" s="34"/>
    </row>
    <row r="40" spans="1:7" ht="12.75">
      <c r="A40" s="44"/>
      <c r="B40" s="17" t="s">
        <v>25</v>
      </c>
      <c r="C40" s="18"/>
      <c r="D40" s="45"/>
      <c r="E40" s="46">
        <f>SUM(E36:E39)</f>
        <v>171000</v>
      </c>
      <c r="F40" s="45">
        <f>F36+F39</f>
        <v>4380</v>
      </c>
      <c r="G40" s="41">
        <f>F40/E40*100</f>
        <v>2.56140350877193</v>
      </c>
    </row>
    <row r="41" spans="1:7" ht="27" customHeight="1">
      <c r="A41" s="30">
        <v>6</v>
      </c>
      <c r="B41" s="42" t="s">
        <v>47</v>
      </c>
      <c r="C41" s="42"/>
      <c r="D41" s="42"/>
      <c r="E41" s="42"/>
      <c r="F41" s="42"/>
      <c r="G41" s="42"/>
    </row>
    <row r="42" spans="1:7" ht="38.25">
      <c r="A42" s="31"/>
      <c r="B42" s="47"/>
      <c r="C42" s="48" t="s">
        <v>48</v>
      </c>
      <c r="D42" s="34">
        <v>2013</v>
      </c>
      <c r="E42" s="34">
        <v>5000</v>
      </c>
      <c r="F42" s="34">
        <v>0</v>
      </c>
      <c r="G42" s="47"/>
    </row>
    <row r="43" spans="1:7" ht="37.5" customHeight="1">
      <c r="A43" s="31"/>
      <c r="B43" s="49">
        <v>1</v>
      </c>
      <c r="C43" s="48" t="s">
        <v>49</v>
      </c>
      <c r="D43" s="50"/>
      <c r="E43" s="49"/>
      <c r="F43" s="49"/>
      <c r="G43" s="51"/>
    </row>
    <row r="44" spans="1:7" ht="27" customHeight="1">
      <c r="A44" s="31"/>
      <c r="B44" s="49">
        <v>2</v>
      </c>
      <c r="C44" s="48" t="s">
        <v>50</v>
      </c>
      <c r="D44" s="50"/>
      <c r="E44" s="49">
        <v>2000</v>
      </c>
      <c r="F44" s="49"/>
      <c r="G44" s="51"/>
    </row>
    <row r="45" spans="1:7" ht="38.25">
      <c r="A45" s="31"/>
      <c r="B45" s="49">
        <v>3</v>
      </c>
      <c r="C45" s="11" t="s">
        <v>51</v>
      </c>
      <c r="D45" s="34" t="s">
        <v>52</v>
      </c>
      <c r="E45" s="34">
        <v>4000</v>
      </c>
      <c r="F45" s="34">
        <v>4000</v>
      </c>
      <c r="G45" s="34"/>
    </row>
    <row r="46" spans="1:7" ht="38.25">
      <c r="A46" s="31"/>
      <c r="B46" s="49">
        <v>4</v>
      </c>
      <c r="C46" s="11" t="s">
        <v>53</v>
      </c>
      <c r="D46" s="34" t="s">
        <v>52</v>
      </c>
      <c r="E46" s="34">
        <v>3000</v>
      </c>
      <c r="F46" s="34">
        <v>3000</v>
      </c>
      <c r="G46" s="34"/>
    </row>
    <row r="47" spans="1:7" ht="25.5">
      <c r="A47" s="31"/>
      <c r="B47" s="49">
        <v>5</v>
      </c>
      <c r="C47" s="11" t="s">
        <v>54</v>
      </c>
      <c r="D47" s="34" t="s">
        <v>55</v>
      </c>
      <c r="E47" s="34">
        <v>2000</v>
      </c>
      <c r="F47" s="34">
        <v>0</v>
      </c>
      <c r="G47" s="34"/>
    </row>
    <row r="48" spans="1:7" ht="12.75">
      <c r="A48" s="31"/>
      <c r="B48" s="49">
        <v>6</v>
      </c>
      <c r="C48" s="11" t="s">
        <v>56</v>
      </c>
      <c r="D48" s="34" t="s">
        <v>57</v>
      </c>
      <c r="E48" s="34">
        <v>4000</v>
      </c>
      <c r="F48" s="34">
        <v>0</v>
      </c>
      <c r="G48" s="34"/>
    </row>
    <row r="49" spans="1:7" ht="38.25">
      <c r="A49" s="31"/>
      <c r="B49" s="49">
        <v>7</v>
      </c>
      <c r="C49" s="11" t="s">
        <v>58</v>
      </c>
      <c r="D49" s="34" t="s">
        <v>57</v>
      </c>
      <c r="E49" s="34">
        <v>10000</v>
      </c>
      <c r="F49" s="34">
        <v>0</v>
      </c>
      <c r="G49" s="34"/>
    </row>
    <row r="50" spans="1:7" ht="25.5">
      <c r="A50" s="31"/>
      <c r="B50" s="49">
        <v>8</v>
      </c>
      <c r="C50" s="11" t="s">
        <v>59</v>
      </c>
      <c r="D50" s="34"/>
      <c r="E50" s="34"/>
      <c r="F50" s="34"/>
      <c r="G50" s="34"/>
    </row>
    <row r="51" spans="1:7" ht="25.5">
      <c r="A51" s="31"/>
      <c r="B51" s="49">
        <v>9</v>
      </c>
      <c r="C51" s="11" t="s">
        <v>60</v>
      </c>
      <c r="D51" s="34"/>
      <c r="E51" s="34"/>
      <c r="F51" s="34">
        <v>0</v>
      </c>
      <c r="G51" s="34"/>
    </row>
    <row r="52" spans="1:7" ht="51">
      <c r="A52" s="31"/>
      <c r="B52" s="49">
        <v>10</v>
      </c>
      <c r="C52" s="11" t="s">
        <v>61</v>
      </c>
      <c r="D52" s="34"/>
      <c r="E52" s="34">
        <v>200000</v>
      </c>
      <c r="F52" s="34"/>
      <c r="G52" s="34"/>
    </row>
    <row r="53" spans="1:7" ht="25.5">
      <c r="A53" s="31"/>
      <c r="B53" s="49">
        <v>11</v>
      </c>
      <c r="C53" s="11" t="s">
        <v>62</v>
      </c>
      <c r="D53" s="34" t="s">
        <v>55</v>
      </c>
      <c r="E53" s="34">
        <v>2000</v>
      </c>
      <c r="F53" s="34"/>
      <c r="G53" s="34"/>
    </row>
    <row r="54" spans="1:7" ht="25.5">
      <c r="A54" s="35"/>
      <c r="B54" s="52">
        <v>12</v>
      </c>
      <c r="C54" s="38" t="s">
        <v>63</v>
      </c>
      <c r="D54" s="34" t="s">
        <v>64</v>
      </c>
      <c r="E54" s="34">
        <v>4000</v>
      </c>
      <c r="F54" s="34">
        <v>0</v>
      </c>
      <c r="G54" s="34"/>
    </row>
    <row r="55" spans="1:7" ht="25.5">
      <c r="A55" s="53"/>
      <c r="B55" s="52"/>
      <c r="C55" s="11" t="s">
        <v>65</v>
      </c>
      <c r="D55" s="34" t="s">
        <v>64</v>
      </c>
      <c r="E55" s="34">
        <v>20000</v>
      </c>
      <c r="F55" s="34">
        <v>0</v>
      </c>
      <c r="G55" s="34"/>
    </row>
    <row r="56" spans="1:7" ht="12.75">
      <c r="A56" s="44"/>
      <c r="B56" s="54" t="s">
        <v>25</v>
      </c>
      <c r="C56" s="54"/>
      <c r="D56" s="45"/>
      <c r="E56" s="45">
        <f>SUM(E42:E55)</f>
        <v>256000</v>
      </c>
      <c r="F56" s="45">
        <f>SUM(F43:F54)</f>
        <v>7000</v>
      </c>
      <c r="G56" s="55">
        <f>F56/E56*100</f>
        <v>2.734375</v>
      </c>
    </row>
    <row r="57" spans="1:7" ht="25.5" customHeight="1">
      <c r="A57" s="30">
        <v>7</v>
      </c>
      <c r="B57" s="42" t="s">
        <v>66</v>
      </c>
      <c r="C57" s="42"/>
      <c r="D57" s="42"/>
      <c r="E57" s="42"/>
      <c r="F57" s="42"/>
      <c r="G57" s="42"/>
    </row>
    <row r="58" spans="1:7" ht="38.25">
      <c r="A58" s="31"/>
      <c r="B58" s="34">
        <v>1</v>
      </c>
      <c r="C58" s="11" t="s">
        <v>67</v>
      </c>
      <c r="D58" s="56" t="s">
        <v>68</v>
      </c>
      <c r="E58" s="57">
        <v>15000</v>
      </c>
      <c r="F58" s="34">
        <v>0</v>
      </c>
      <c r="G58" s="34"/>
    </row>
    <row r="59" spans="1:7" ht="12.75">
      <c r="A59" s="31"/>
      <c r="B59" s="34">
        <v>2</v>
      </c>
      <c r="C59" s="11" t="s">
        <v>69</v>
      </c>
      <c r="D59" s="58" t="s">
        <v>57</v>
      </c>
      <c r="E59" s="57">
        <v>0</v>
      </c>
      <c r="F59" s="34">
        <v>0</v>
      </c>
      <c r="G59" s="11"/>
    </row>
    <row r="60" spans="1:7" ht="45">
      <c r="A60" s="31"/>
      <c r="B60" s="34">
        <v>3</v>
      </c>
      <c r="C60" s="32" t="s">
        <v>70</v>
      </c>
      <c r="D60" s="58"/>
      <c r="E60" s="57">
        <v>35000</v>
      </c>
      <c r="F60" s="34">
        <v>0</v>
      </c>
      <c r="G60" s="11"/>
    </row>
    <row r="61" spans="1:7" ht="16.5" customHeight="1">
      <c r="A61" s="35"/>
      <c r="B61" s="34"/>
      <c r="C61" s="11" t="s">
        <v>71</v>
      </c>
      <c r="D61" s="58" t="s">
        <v>72</v>
      </c>
      <c r="E61" s="57">
        <v>10000</v>
      </c>
      <c r="F61" s="34">
        <v>0</v>
      </c>
      <c r="G61" s="34"/>
    </row>
    <row r="62" spans="1:7" ht="12.75">
      <c r="A62" s="44"/>
      <c r="B62" s="54" t="s">
        <v>25</v>
      </c>
      <c r="C62" s="54"/>
      <c r="D62" s="45">
        <v>2013</v>
      </c>
      <c r="E62" s="45">
        <f>SUM(E58:E61)</f>
        <v>60000</v>
      </c>
      <c r="F62" s="45">
        <f>SUM(F58:F61)</f>
        <v>0</v>
      </c>
      <c r="G62" s="55">
        <f>F62/E62*100</f>
        <v>0</v>
      </c>
    </row>
    <row r="63" spans="1:7" ht="29.25" customHeight="1">
      <c r="A63" s="30">
        <v>8</v>
      </c>
      <c r="B63" s="42" t="s">
        <v>73</v>
      </c>
      <c r="C63" s="42"/>
      <c r="D63" s="42"/>
      <c r="E63" s="42"/>
      <c r="F63" s="42"/>
      <c r="G63" s="42"/>
    </row>
    <row r="64" spans="1:7" ht="38.25">
      <c r="A64" s="31"/>
      <c r="B64" s="34">
        <v>1</v>
      </c>
      <c r="C64" s="11" t="s">
        <v>74</v>
      </c>
      <c r="D64" s="59"/>
      <c r="E64" s="34">
        <v>2000</v>
      </c>
      <c r="F64" s="34">
        <v>0</v>
      </c>
      <c r="G64" s="11"/>
    </row>
    <row r="65" spans="1:7" ht="25.5">
      <c r="A65" s="31"/>
      <c r="B65" s="34"/>
      <c r="C65" s="11" t="s">
        <v>75</v>
      </c>
      <c r="D65" s="59"/>
      <c r="E65" s="34">
        <v>8000</v>
      </c>
      <c r="F65" s="34">
        <v>0</v>
      </c>
      <c r="G65" s="11"/>
    </row>
    <row r="66" spans="1:7" ht="25.5">
      <c r="A66" s="31"/>
      <c r="B66" s="34">
        <v>2</v>
      </c>
      <c r="C66" s="11" t="s">
        <v>76</v>
      </c>
      <c r="D66" s="58"/>
      <c r="E66" s="34">
        <v>10000</v>
      </c>
      <c r="F66" s="34">
        <v>0</v>
      </c>
      <c r="G66" s="11"/>
    </row>
    <row r="67" spans="1:7" ht="16.5" customHeight="1">
      <c r="A67" s="35"/>
      <c r="B67" s="34">
        <v>3</v>
      </c>
      <c r="C67" s="11" t="s">
        <v>77</v>
      </c>
      <c r="D67" s="59"/>
      <c r="E67" s="34">
        <v>10000</v>
      </c>
      <c r="F67" s="34">
        <v>0</v>
      </c>
      <c r="G67" s="11"/>
    </row>
    <row r="68" spans="1:7" ht="12.75">
      <c r="A68" s="44"/>
      <c r="B68" s="54" t="s">
        <v>25</v>
      </c>
      <c r="C68" s="54"/>
      <c r="D68" s="45">
        <v>2013</v>
      </c>
      <c r="E68" s="45">
        <f>SUM(E64:E67)</f>
        <v>30000</v>
      </c>
      <c r="F68" s="45">
        <f>SUM(F64:F67)</f>
        <v>0</v>
      </c>
      <c r="G68" s="55">
        <f>F68/E68*100</f>
        <v>0</v>
      </c>
    </row>
    <row r="69" spans="1:7" ht="27" customHeight="1">
      <c r="A69" s="30">
        <v>9</v>
      </c>
      <c r="B69" s="42" t="s">
        <v>78</v>
      </c>
      <c r="C69" s="42"/>
      <c r="D69" s="42"/>
      <c r="E69" s="42"/>
      <c r="F69" s="42"/>
      <c r="G69" s="42"/>
    </row>
    <row r="70" spans="1:7" ht="12.75">
      <c r="A70" s="31"/>
      <c r="B70" s="60" t="s">
        <v>79</v>
      </c>
      <c r="C70" s="11" t="s">
        <v>80</v>
      </c>
      <c r="D70" s="59"/>
      <c r="E70" s="34">
        <v>1000</v>
      </c>
      <c r="F70" s="34">
        <v>0</v>
      </c>
      <c r="G70" s="61"/>
    </row>
    <row r="71" spans="1:7" ht="38.25">
      <c r="A71" s="31"/>
      <c r="B71" s="60" t="s">
        <v>81</v>
      </c>
      <c r="C71" s="11" t="s">
        <v>82</v>
      </c>
      <c r="D71" s="59"/>
      <c r="E71" s="34">
        <v>5000</v>
      </c>
      <c r="F71" s="34">
        <v>0</v>
      </c>
      <c r="G71" s="61"/>
    </row>
    <row r="72" spans="1:7" ht="25.5">
      <c r="A72" s="31"/>
      <c r="B72" s="60" t="s">
        <v>83</v>
      </c>
      <c r="C72" s="11" t="s">
        <v>84</v>
      </c>
      <c r="D72" s="59"/>
      <c r="E72" s="62">
        <v>55000</v>
      </c>
      <c r="F72" s="34">
        <v>42586</v>
      </c>
      <c r="G72" s="61"/>
    </row>
    <row r="73" spans="1:7" ht="38.25">
      <c r="A73" s="35"/>
      <c r="B73" s="60" t="s">
        <v>85</v>
      </c>
      <c r="C73" s="11" t="s">
        <v>86</v>
      </c>
      <c r="D73" s="59"/>
      <c r="E73" s="34">
        <v>19000</v>
      </c>
      <c r="F73" s="34">
        <v>0</v>
      </c>
      <c r="G73" s="61"/>
    </row>
    <row r="74" spans="1:7" ht="12.75">
      <c r="A74" s="44"/>
      <c r="B74" s="54" t="s">
        <v>25</v>
      </c>
      <c r="C74" s="54"/>
      <c r="D74" s="45"/>
      <c r="E74" s="45">
        <v>80000</v>
      </c>
      <c r="F74" s="45">
        <f>SUM(F70:F73)</f>
        <v>42586</v>
      </c>
      <c r="G74" s="55">
        <f>F74/E74*100</f>
        <v>53.2325</v>
      </c>
    </row>
    <row r="75" spans="1:7" ht="21.75" customHeight="1">
      <c r="A75" s="30">
        <v>10</v>
      </c>
      <c r="B75" s="42" t="s">
        <v>87</v>
      </c>
      <c r="C75" s="42"/>
      <c r="D75" s="42"/>
      <c r="E75" s="42"/>
      <c r="F75" s="42"/>
      <c r="G75" s="42"/>
    </row>
    <row r="76" spans="1:7" ht="30" customHeight="1">
      <c r="A76" s="31"/>
      <c r="B76" s="63">
        <v>1</v>
      </c>
      <c r="C76" s="32" t="s">
        <v>88</v>
      </c>
      <c r="D76" s="64" t="s">
        <v>89</v>
      </c>
      <c r="E76" s="34"/>
      <c r="F76" s="34"/>
      <c r="G76" s="34"/>
    </row>
    <row r="77" spans="1:7" ht="15" customHeight="1">
      <c r="A77" s="31"/>
      <c r="B77" s="65"/>
      <c r="C77" s="66" t="s">
        <v>90</v>
      </c>
      <c r="D77" s="67"/>
      <c r="E77" s="57">
        <v>90000</v>
      </c>
      <c r="F77" s="34"/>
      <c r="G77" s="34"/>
    </row>
    <row r="78" spans="1:7" ht="12.75">
      <c r="A78" s="31"/>
      <c r="B78" s="65"/>
      <c r="C78" s="66" t="s">
        <v>91</v>
      </c>
      <c r="D78" s="67"/>
      <c r="E78" s="68"/>
      <c r="F78" s="57">
        <v>0</v>
      </c>
      <c r="G78" s="34"/>
    </row>
    <row r="79" spans="1:7" ht="25.5" customHeight="1">
      <c r="A79" s="31"/>
      <c r="B79" s="63">
        <v>2</v>
      </c>
      <c r="C79" s="32" t="s">
        <v>92</v>
      </c>
      <c r="D79" s="69" t="s">
        <v>93</v>
      </c>
      <c r="E79" s="34"/>
      <c r="F79" s="57"/>
      <c r="G79" s="34"/>
    </row>
    <row r="80" spans="1:7" ht="12.75">
      <c r="A80" s="31"/>
      <c r="B80" s="70"/>
      <c r="C80" s="66" t="s">
        <v>90</v>
      </c>
      <c r="D80" s="71"/>
      <c r="E80" s="57">
        <v>2000</v>
      </c>
      <c r="F80" s="57">
        <v>0</v>
      </c>
      <c r="G80" s="34"/>
    </row>
    <row r="81" spans="1:7" ht="27" customHeight="1">
      <c r="A81" s="31"/>
      <c r="B81" s="63">
        <v>3</v>
      </c>
      <c r="C81" s="32" t="s">
        <v>94</v>
      </c>
      <c r="D81" s="64" t="s">
        <v>95</v>
      </c>
      <c r="E81" s="57"/>
      <c r="F81" s="57"/>
      <c r="G81" s="34"/>
    </row>
    <row r="82" spans="1:7" ht="12.75">
      <c r="A82" s="31"/>
      <c r="B82" s="70"/>
      <c r="C82" s="66" t="s">
        <v>90</v>
      </c>
      <c r="D82" s="72"/>
      <c r="E82" s="57">
        <v>23000</v>
      </c>
      <c r="F82" s="57">
        <v>0</v>
      </c>
      <c r="G82" s="34"/>
    </row>
    <row r="83" spans="1:7" ht="12.75">
      <c r="A83" s="31"/>
      <c r="B83" s="63">
        <v>4</v>
      </c>
      <c r="C83" s="32" t="s">
        <v>96</v>
      </c>
      <c r="D83" s="64" t="s">
        <v>68</v>
      </c>
      <c r="E83" s="57"/>
      <c r="F83" s="57"/>
      <c r="G83" s="34"/>
    </row>
    <row r="84" spans="1:7" ht="12.75">
      <c r="A84" s="31"/>
      <c r="B84" s="70"/>
      <c r="C84" s="66" t="s">
        <v>90</v>
      </c>
      <c r="D84" s="72"/>
      <c r="E84" s="57">
        <v>5000</v>
      </c>
      <c r="F84" s="57">
        <v>0</v>
      </c>
      <c r="G84" s="34"/>
    </row>
    <row r="85" spans="1:7" ht="37.5" customHeight="1">
      <c r="A85" s="31"/>
      <c r="B85" s="73">
        <v>5</v>
      </c>
      <c r="C85" s="32" t="s">
        <v>97</v>
      </c>
      <c r="D85" s="74" t="s">
        <v>68</v>
      </c>
      <c r="E85" s="57">
        <v>5000</v>
      </c>
      <c r="F85" s="57">
        <v>0</v>
      </c>
      <c r="G85" s="34"/>
    </row>
    <row r="86" spans="1:7" ht="24.75" customHeight="1">
      <c r="A86" s="31"/>
      <c r="B86" s="34">
        <v>6</v>
      </c>
      <c r="C86" s="32" t="s">
        <v>98</v>
      </c>
      <c r="D86" s="74" t="s">
        <v>99</v>
      </c>
      <c r="E86" s="57">
        <v>4000</v>
      </c>
      <c r="F86" s="57"/>
      <c r="G86" s="34"/>
    </row>
    <row r="87" spans="1:7" ht="23.25" customHeight="1">
      <c r="A87" s="31"/>
      <c r="B87" s="34">
        <v>7</v>
      </c>
      <c r="C87" s="32" t="s">
        <v>100</v>
      </c>
      <c r="D87" s="74" t="s">
        <v>101</v>
      </c>
      <c r="E87" s="34">
        <v>5000</v>
      </c>
      <c r="F87" s="57"/>
      <c r="G87" s="34"/>
    </row>
    <row r="88" spans="1:7" ht="16.5" customHeight="1">
      <c r="A88" s="31"/>
      <c r="B88" s="75">
        <v>8</v>
      </c>
      <c r="C88" s="32" t="s">
        <v>102</v>
      </c>
      <c r="D88" s="64" t="s">
        <v>103</v>
      </c>
      <c r="E88" s="34"/>
      <c r="F88" s="57"/>
      <c r="G88" s="34"/>
    </row>
    <row r="89" spans="1:7" ht="18.75" customHeight="1">
      <c r="A89" s="31"/>
      <c r="B89" s="76"/>
      <c r="C89" s="66" t="s">
        <v>90</v>
      </c>
      <c r="D89" s="72"/>
      <c r="E89" s="34">
        <v>5000</v>
      </c>
      <c r="F89" s="57">
        <v>3000</v>
      </c>
      <c r="G89" s="34"/>
    </row>
    <row r="90" spans="1:7" ht="22.5">
      <c r="A90" s="31"/>
      <c r="B90" s="75">
        <v>9</v>
      </c>
      <c r="C90" s="32" t="s">
        <v>104</v>
      </c>
      <c r="D90" s="64" t="s">
        <v>105</v>
      </c>
      <c r="E90" s="34"/>
      <c r="F90" s="57"/>
      <c r="G90" s="34"/>
    </row>
    <row r="91" spans="1:7" ht="12.75">
      <c r="A91" s="31"/>
      <c r="B91" s="76"/>
      <c r="C91" s="66" t="s">
        <v>91</v>
      </c>
      <c r="D91" s="72"/>
      <c r="E91" s="34"/>
      <c r="F91" s="57"/>
      <c r="G91" s="34"/>
    </row>
    <row r="92" spans="1:7" ht="12.75">
      <c r="A92" s="31"/>
      <c r="B92" s="75">
        <v>10</v>
      </c>
      <c r="C92" s="32" t="s">
        <v>106</v>
      </c>
      <c r="D92" s="74" t="s">
        <v>107</v>
      </c>
      <c r="E92" s="34"/>
      <c r="F92" s="57"/>
      <c r="G92" s="34"/>
    </row>
    <row r="93" spans="1:7" ht="12.75">
      <c r="A93" s="31"/>
      <c r="B93" s="76"/>
      <c r="C93" s="66" t="s">
        <v>91</v>
      </c>
      <c r="D93" s="74"/>
      <c r="E93" s="34">
        <v>40000</v>
      </c>
      <c r="F93" s="57"/>
      <c r="G93" s="34"/>
    </row>
    <row r="94" spans="1:7" ht="12.75">
      <c r="A94" s="31"/>
      <c r="B94" s="77">
        <v>11</v>
      </c>
      <c r="C94" s="32" t="s">
        <v>108</v>
      </c>
      <c r="D94" s="64" t="s">
        <v>109</v>
      </c>
      <c r="E94" s="34"/>
      <c r="F94" s="57"/>
      <c r="G94" s="34"/>
    </row>
    <row r="95" spans="1:7" ht="12.75">
      <c r="A95" s="31"/>
      <c r="B95" s="78"/>
      <c r="C95" s="66" t="s">
        <v>90</v>
      </c>
      <c r="D95" s="72"/>
      <c r="E95" s="34">
        <v>5000</v>
      </c>
      <c r="F95" s="57">
        <v>0</v>
      </c>
      <c r="G95" s="34"/>
    </row>
    <row r="96" spans="1:7" ht="22.5">
      <c r="A96" s="31"/>
      <c r="B96" s="77">
        <v>12</v>
      </c>
      <c r="C96" s="32" t="s">
        <v>110</v>
      </c>
      <c r="D96" s="64" t="s">
        <v>111</v>
      </c>
      <c r="E96" s="34"/>
      <c r="F96" s="57"/>
      <c r="G96" s="34"/>
    </row>
    <row r="97" spans="1:7" ht="12.75">
      <c r="A97" s="31"/>
      <c r="B97" s="78"/>
      <c r="C97" s="66" t="s">
        <v>91</v>
      </c>
      <c r="D97" s="72"/>
      <c r="E97" s="34">
        <v>0</v>
      </c>
      <c r="F97" s="57"/>
      <c r="G97" s="34"/>
    </row>
    <row r="98" spans="1:7" ht="22.5">
      <c r="A98" s="31"/>
      <c r="B98" s="77">
        <v>13</v>
      </c>
      <c r="C98" s="32" t="s">
        <v>112</v>
      </c>
      <c r="D98" s="64" t="s">
        <v>68</v>
      </c>
      <c r="E98" s="34"/>
      <c r="F98" s="57"/>
      <c r="G98" s="34"/>
    </row>
    <row r="99" spans="1:7" ht="12.75">
      <c r="A99" s="31"/>
      <c r="B99" s="78"/>
      <c r="C99" s="66" t="s">
        <v>90</v>
      </c>
      <c r="D99" s="72"/>
      <c r="E99" s="34">
        <v>5000</v>
      </c>
      <c r="F99" s="57">
        <v>0</v>
      </c>
      <c r="G99" s="34"/>
    </row>
    <row r="100" spans="1:7" ht="12.75">
      <c r="A100" s="31"/>
      <c r="B100" s="77">
        <v>13</v>
      </c>
      <c r="C100" s="32" t="s">
        <v>113</v>
      </c>
      <c r="D100" s="64" t="s">
        <v>99</v>
      </c>
      <c r="E100" s="34"/>
      <c r="F100" s="57"/>
      <c r="G100" s="34"/>
    </row>
    <row r="101" spans="1:7" ht="12.75">
      <c r="A101" s="31"/>
      <c r="B101" s="78"/>
      <c r="C101" s="66" t="s">
        <v>90</v>
      </c>
      <c r="D101" s="72"/>
      <c r="E101" s="34">
        <v>5000</v>
      </c>
      <c r="F101" s="57">
        <v>0</v>
      </c>
      <c r="G101" s="34"/>
    </row>
    <row r="102" spans="1:7" ht="12.75">
      <c r="A102" s="31"/>
      <c r="B102" s="77">
        <v>14</v>
      </c>
      <c r="C102" s="32" t="s">
        <v>114</v>
      </c>
      <c r="D102" s="64" t="s">
        <v>115</v>
      </c>
      <c r="E102" s="34"/>
      <c r="F102" s="57"/>
      <c r="G102" s="34"/>
    </row>
    <row r="103" spans="1:7" ht="12.75">
      <c r="A103" s="31"/>
      <c r="B103" s="78"/>
      <c r="C103" s="66" t="s">
        <v>90</v>
      </c>
      <c r="D103" s="72"/>
      <c r="E103" s="34">
        <v>5000</v>
      </c>
      <c r="F103" s="57">
        <v>0</v>
      </c>
      <c r="G103" s="34"/>
    </row>
    <row r="104" spans="1:7" ht="12.75">
      <c r="A104" s="31"/>
      <c r="B104" s="77">
        <v>15</v>
      </c>
      <c r="C104" s="32" t="s">
        <v>116</v>
      </c>
      <c r="D104" s="64" t="s">
        <v>33</v>
      </c>
      <c r="E104" s="34"/>
      <c r="F104" s="57"/>
      <c r="G104" s="34"/>
    </row>
    <row r="105" spans="1:7" ht="12.75">
      <c r="A105" s="31"/>
      <c r="B105" s="78"/>
      <c r="C105" s="66" t="s">
        <v>90</v>
      </c>
      <c r="D105" s="72"/>
      <c r="E105" s="34">
        <v>3000</v>
      </c>
      <c r="F105" s="57">
        <v>1000</v>
      </c>
      <c r="G105" s="34"/>
    </row>
    <row r="106" spans="1:7" ht="12.75">
      <c r="A106" s="31"/>
      <c r="B106" s="34">
        <v>16</v>
      </c>
      <c r="C106" s="32" t="s">
        <v>117</v>
      </c>
      <c r="D106" s="74" t="s">
        <v>33</v>
      </c>
      <c r="E106" s="34">
        <v>0</v>
      </c>
      <c r="F106" s="57"/>
      <c r="G106" s="34"/>
    </row>
    <row r="107" spans="1:7" ht="22.5">
      <c r="A107" s="31"/>
      <c r="B107" s="34">
        <v>17</v>
      </c>
      <c r="C107" s="32" t="s">
        <v>118</v>
      </c>
      <c r="D107" s="74" t="s">
        <v>119</v>
      </c>
      <c r="E107" s="34">
        <v>0</v>
      </c>
      <c r="F107" s="57"/>
      <c r="G107" s="34"/>
    </row>
    <row r="108" spans="1:7" ht="22.5">
      <c r="A108" s="31"/>
      <c r="B108" s="34">
        <v>18</v>
      </c>
      <c r="C108" s="32" t="s">
        <v>120</v>
      </c>
      <c r="D108" s="74" t="s">
        <v>99</v>
      </c>
      <c r="E108" s="34">
        <v>0</v>
      </c>
      <c r="F108" s="57">
        <v>0</v>
      </c>
      <c r="G108" s="34"/>
    </row>
    <row r="109" spans="1:7" ht="22.5">
      <c r="A109" s="35"/>
      <c r="B109" s="68">
        <v>19</v>
      </c>
      <c r="C109" s="36" t="s">
        <v>121</v>
      </c>
      <c r="D109" s="79" t="s">
        <v>122</v>
      </c>
      <c r="E109" s="68">
        <v>8000</v>
      </c>
      <c r="G109" s="34"/>
    </row>
    <row r="110" spans="1:7" ht="12.75" customHeight="1">
      <c r="A110" s="44"/>
      <c r="B110" s="54" t="s">
        <v>25</v>
      </c>
      <c r="C110" s="54"/>
      <c r="D110" s="45">
        <v>2013</v>
      </c>
      <c r="E110" s="45">
        <f>SUM(E77:E109)</f>
        <v>210000</v>
      </c>
      <c r="F110" s="45">
        <f>SUM(F78:F108)</f>
        <v>4000</v>
      </c>
      <c r="G110" s="55">
        <f>F110/E110*100</f>
        <v>1.9047619047619049</v>
      </c>
    </row>
    <row r="111" spans="1:7" ht="25.5" customHeight="1">
      <c r="A111" s="30">
        <v>11</v>
      </c>
      <c r="B111" s="42" t="s">
        <v>123</v>
      </c>
      <c r="C111" s="42"/>
      <c r="D111" s="42"/>
      <c r="E111" s="42"/>
      <c r="F111" s="42"/>
      <c r="G111" s="42"/>
    </row>
    <row r="112" spans="1:7" ht="25.5">
      <c r="A112" s="31"/>
      <c r="B112" s="34">
        <v>1</v>
      </c>
      <c r="C112" s="11" t="s">
        <v>124</v>
      </c>
      <c r="D112" s="59"/>
      <c r="E112" s="34">
        <v>50000</v>
      </c>
      <c r="F112" s="34">
        <v>14162.45</v>
      </c>
      <c r="G112" s="80">
        <f aca="true" t="shared" si="0" ref="G112:G117">F112/E112*100</f>
        <v>28.324900000000003</v>
      </c>
    </row>
    <row r="113" spans="1:7" ht="12.75">
      <c r="A113" s="31"/>
      <c r="B113" s="34">
        <v>2</v>
      </c>
      <c r="C113" s="11" t="s">
        <v>125</v>
      </c>
      <c r="D113" s="58"/>
      <c r="E113" s="34">
        <v>10000</v>
      </c>
      <c r="F113" s="34">
        <v>0</v>
      </c>
      <c r="G113" s="80">
        <f t="shared" si="0"/>
        <v>0</v>
      </c>
    </row>
    <row r="114" spans="1:7" ht="38.25">
      <c r="A114" s="31"/>
      <c r="B114" s="34">
        <v>3</v>
      </c>
      <c r="C114" s="11" t="s">
        <v>126</v>
      </c>
      <c r="D114" s="58"/>
      <c r="E114" s="34">
        <v>22500</v>
      </c>
      <c r="F114" s="34">
        <v>0</v>
      </c>
      <c r="G114" s="80">
        <f t="shared" si="0"/>
        <v>0</v>
      </c>
    </row>
    <row r="115" spans="1:7" ht="38.25">
      <c r="A115" s="31"/>
      <c r="B115" s="34">
        <v>4</v>
      </c>
      <c r="C115" s="11" t="s">
        <v>127</v>
      </c>
      <c r="D115" s="58"/>
      <c r="E115" s="34">
        <v>107500</v>
      </c>
      <c r="F115" s="34">
        <v>70000</v>
      </c>
      <c r="G115" s="80">
        <f t="shared" si="0"/>
        <v>65.11627906976744</v>
      </c>
    </row>
    <row r="116" spans="1:7" ht="25.5">
      <c r="A116" s="31"/>
      <c r="B116" s="34">
        <v>5</v>
      </c>
      <c r="C116" s="11" t="s">
        <v>128</v>
      </c>
      <c r="D116" s="58"/>
      <c r="E116" s="34">
        <v>10000</v>
      </c>
      <c r="F116" s="34">
        <v>0</v>
      </c>
      <c r="G116" s="80">
        <f t="shared" si="0"/>
        <v>0</v>
      </c>
    </row>
    <row r="117" spans="1:7" ht="12.75">
      <c r="A117" s="44"/>
      <c r="B117" s="54" t="s">
        <v>25</v>
      </c>
      <c r="C117" s="54"/>
      <c r="D117" s="45">
        <v>2013</v>
      </c>
      <c r="E117" s="45">
        <f>SUM(E112:E116)</f>
        <v>200000</v>
      </c>
      <c r="F117" s="45">
        <f>SUM(F112:F116)</f>
        <v>84162.45</v>
      </c>
      <c r="G117" s="55">
        <f t="shared" si="0"/>
        <v>42.081225</v>
      </c>
    </row>
    <row r="118" spans="1:7" ht="12.75" customHeight="1">
      <c r="A118" s="30">
        <v>12</v>
      </c>
      <c r="B118" s="42" t="s">
        <v>129</v>
      </c>
      <c r="C118" s="42"/>
      <c r="D118" s="42"/>
      <c r="E118" s="42"/>
      <c r="F118" s="42"/>
      <c r="G118" s="42"/>
    </row>
    <row r="119" spans="1:7" ht="27.75" customHeight="1">
      <c r="A119" s="31"/>
      <c r="B119" s="49">
        <v>1</v>
      </c>
      <c r="C119" s="11" t="s">
        <v>130</v>
      </c>
      <c r="D119" s="51">
        <v>2013</v>
      </c>
      <c r="E119" s="49">
        <v>2000</v>
      </c>
      <c r="F119" s="49">
        <v>0</v>
      </c>
      <c r="G119" s="50"/>
    </row>
    <row r="120" spans="1:7" ht="27.75" customHeight="1">
      <c r="A120" s="31"/>
      <c r="B120" s="49">
        <v>2</v>
      </c>
      <c r="C120" s="11" t="s">
        <v>131</v>
      </c>
      <c r="D120" s="51" t="s">
        <v>115</v>
      </c>
      <c r="E120" s="49">
        <v>5500</v>
      </c>
      <c r="F120" s="49">
        <v>0</v>
      </c>
      <c r="G120" s="50"/>
    </row>
    <row r="121" spans="1:7" ht="27.75" customHeight="1">
      <c r="A121" s="31"/>
      <c r="B121" s="49">
        <v>3</v>
      </c>
      <c r="C121" s="11" t="s">
        <v>132</v>
      </c>
      <c r="D121" s="51">
        <v>2013</v>
      </c>
      <c r="E121" s="49">
        <v>10000</v>
      </c>
      <c r="F121" s="49">
        <v>0</v>
      </c>
      <c r="G121" s="50"/>
    </row>
    <row r="122" spans="1:7" ht="27.75" customHeight="1">
      <c r="A122" s="31"/>
      <c r="B122" s="49">
        <v>4</v>
      </c>
      <c r="C122" s="11" t="s">
        <v>133</v>
      </c>
      <c r="D122" s="51">
        <v>2013</v>
      </c>
      <c r="E122" s="49">
        <v>15000</v>
      </c>
      <c r="F122" s="49">
        <v>0</v>
      </c>
      <c r="G122" s="50"/>
    </row>
    <row r="123" spans="1:7" ht="27.75" customHeight="1">
      <c r="A123" s="31"/>
      <c r="B123" s="49">
        <v>5</v>
      </c>
      <c r="C123" s="11" t="s">
        <v>134</v>
      </c>
      <c r="D123" s="51" t="s">
        <v>135</v>
      </c>
      <c r="E123" s="49">
        <v>1000</v>
      </c>
      <c r="F123" s="49">
        <v>0</v>
      </c>
      <c r="G123" s="50"/>
    </row>
    <row r="124" spans="1:7" ht="25.5" customHeight="1">
      <c r="A124" s="31"/>
      <c r="B124" s="49">
        <v>6</v>
      </c>
      <c r="C124" s="11" t="s">
        <v>136</v>
      </c>
      <c r="D124" s="58" t="s">
        <v>137</v>
      </c>
      <c r="E124" s="49">
        <v>2000</v>
      </c>
      <c r="F124" s="49">
        <v>2000</v>
      </c>
      <c r="G124" s="50"/>
    </row>
    <row r="125" spans="1:7" ht="25.5" customHeight="1">
      <c r="A125" s="31"/>
      <c r="B125" s="49">
        <v>7</v>
      </c>
      <c r="C125" s="11" t="s">
        <v>138</v>
      </c>
      <c r="D125" s="58" t="s">
        <v>137</v>
      </c>
      <c r="E125" s="49">
        <v>8000</v>
      </c>
      <c r="F125" s="49">
        <v>0</v>
      </c>
      <c r="G125" s="50"/>
    </row>
    <row r="126" spans="1:7" ht="25.5" customHeight="1">
      <c r="A126" s="31"/>
      <c r="B126" s="49">
        <v>8</v>
      </c>
      <c r="C126" s="11" t="s">
        <v>139</v>
      </c>
      <c r="D126" s="58" t="s">
        <v>140</v>
      </c>
      <c r="E126" s="49">
        <v>3000</v>
      </c>
      <c r="F126" s="49">
        <v>0</v>
      </c>
      <c r="G126" s="81"/>
    </row>
    <row r="127" spans="1:7" ht="14.25" customHeight="1">
      <c r="A127" s="31"/>
      <c r="B127" s="49">
        <v>9</v>
      </c>
      <c r="C127" s="11" t="s">
        <v>141</v>
      </c>
      <c r="D127" s="58" t="s">
        <v>72</v>
      </c>
      <c r="E127" s="49">
        <v>4000</v>
      </c>
      <c r="F127" s="49">
        <v>0</v>
      </c>
      <c r="G127" s="81"/>
    </row>
    <row r="128" spans="1:7" ht="14.25" customHeight="1">
      <c r="A128" s="31"/>
      <c r="B128" s="49">
        <v>10</v>
      </c>
      <c r="C128" s="11" t="s">
        <v>142</v>
      </c>
      <c r="D128" s="58" t="s">
        <v>137</v>
      </c>
      <c r="E128" s="49">
        <v>2500</v>
      </c>
      <c r="F128" s="49">
        <v>2500</v>
      </c>
      <c r="G128" s="50"/>
    </row>
    <row r="129" spans="1:7" ht="24.75" customHeight="1">
      <c r="A129" s="31"/>
      <c r="B129" s="49">
        <v>11</v>
      </c>
      <c r="C129" s="13" t="s">
        <v>143</v>
      </c>
      <c r="D129" s="82" t="s">
        <v>119</v>
      </c>
      <c r="E129" s="83">
        <v>2500</v>
      </c>
      <c r="F129" s="83">
        <v>2500</v>
      </c>
      <c r="G129" s="50"/>
    </row>
    <row r="130" spans="1:7" ht="23.25" customHeight="1">
      <c r="A130" s="31"/>
      <c r="B130" s="49">
        <v>12</v>
      </c>
      <c r="C130" s="13" t="s">
        <v>144</v>
      </c>
      <c r="D130" s="58" t="s">
        <v>145</v>
      </c>
      <c r="E130" s="49">
        <v>1000</v>
      </c>
      <c r="F130" s="49">
        <v>0</v>
      </c>
      <c r="G130" s="50"/>
    </row>
    <row r="131" spans="1:7" ht="25.5" customHeight="1">
      <c r="A131" s="31"/>
      <c r="B131" s="49">
        <v>13</v>
      </c>
      <c r="C131" s="11" t="s">
        <v>146</v>
      </c>
      <c r="D131" s="58" t="s">
        <v>147</v>
      </c>
      <c r="E131" s="49">
        <v>5000</v>
      </c>
      <c r="F131" s="49">
        <v>0</v>
      </c>
      <c r="G131" s="50"/>
    </row>
    <row r="132" spans="1:7" ht="42.75" customHeight="1">
      <c r="A132" s="31"/>
      <c r="B132" s="49">
        <v>14</v>
      </c>
      <c r="C132" s="32" t="s">
        <v>148</v>
      </c>
      <c r="D132" s="84" t="s">
        <v>33</v>
      </c>
      <c r="E132" s="49">
        <v>10000</v>
      </c>
      <c r="F132" s="49">
        <v>0</v>
      </c>
      <c r="G132" s="50"/>
    </row>
    <row r="133" spans="1:7" ht="19.5" customHeight="1">
      <c r="A133" s="31"/>
      <c r="B133" s="49">
        <v>15</v>
      </c>
      <c r="C133" s="11" t="s">
        <v>149</v>
      </c>
      <c r="D133" s="85" t="s">
        <v>135</v>
      </c>
      <c r="E133" s="49">
        <v>2000</v>
      </c>
      <c r="F133" s="49">
        <v>0</v>
      </c>
      <c r="G133" s="50"/>
    </row>
    <row r="134" spans="1:7" ht="17.25" customHeight="1">
      <c r="A134" s="31"/>
      <c r="B134" s="49">
        <v>16</v>
      </c>
      <c r="C134" s="11" t="s">
        <v>150</v>
      </c>
      <c r="D134" s="85" t="s">
        <v>135</v>
      </c>
      <c r="E134" s="49">
        <v>3000</v>
      </c>
      <c r="F134" s="49">
        <v>0</v>
      </c>
      <c r="G134" s="50"/>
    </row>
    <row r="135" spans="1:7" ht="14.25" customHeight="1">
      <c r="A135" s="31"/>
      <c r="B135" s="49">
        <v>17</v>
      </c>
      <c r="C135" s="11" t="s">
        <v>151</v>
      </c>
      <c r="D135" s="86" t="s">
        <v>152</v>
      </c>
      <c r="E135" s="49">
        <v>3000</v>
      </c>
      <c r="F135" s="49">
        <v>0</v>
      </c>
      <c r="G135" s="50"/>
    </row>
    <row r="136" spans="1:7" ht="15.75" customHeight="1">
      <c r="A136" s="31"/>
      <c r="B136" s="49">
        <v>18</v>
      </c>
      <c r="C136" s="11" t="s">
        <v>153</v>
      </c>
      <c r="D136" s="86" t="s">
        <v>154</v>
      </c>
      <c r="E136" s="49">
        <v>2000</v>
      </c>
      <c r="F136" s="49">
        <v>0</v>
      </c>
      <c r="G136" s="50"/>
    </row>
    <row r="137" spans="1:7" ht="25.5" customHeight="1">
      <c r="A137" s="31"/>
      <c r="B137" s="49">
        <v>19</v>
      </c>
      <c r="C137" s="11" t="s">
        <v>155</v>
      </c>
      <c r="D137" s="84" t="s">
        <v>156</v>
      </c>
      <c r="E137" s="49">
        <v>4000</v>
      </c>
      <c r="F137" s="49">
        <v>0</v>
      </c>
      <c r="G137" s="50"/>
    </row>
    <row r="138" spans="1:7" ht="13.5" customHeight="1">
      <c r="A138" s="31"/>
      <c r="B138" s="49">
        <v>20</v>
      </c>
      <c r="C138" s="11" t="s">
        <v>157</v>
      </c>
      <c r="D138" s="84" t="s">
        <v>158</v>
      </c>
      <c r="E138" s="49">
        <v>8000</v>
      </c>
      <c r="F138" s="49">
        <v>0</v>
      </c>
      <c r="G138" s="50"/>
    </row>
    <row r="139" spans="1:7" ht="25.5" customHeight="1">
      <c r="A139" s="31"/>
      <c r="B139" s="49">
        <v>21</v>
      </c>
      <c r="C139" s="11" t="s">
        <v>159</v>
      </c>
      <c r="D139" s="84" t="s">
        <v>160</v>
      </c>
      <c r="E139" s="49">
        <v>1500</v>
      </c>
      <c r="F139" s="49">
        <v>1500</v>
      </c>
      <c r="G139" s="50"/>
    </row>
    <row r="140" spans="1:7" ht="25.5" customHeight="1">
      <c r="A140" s="31"/>
      <c r="B140" s="49">
        <v>22</v>
      </c>
      <c r="C140" s="11" t="s">
        <v>161</v>
      </c>
      <c r="D140" s="84" t="s">
        <v>162</v>
      </c>
      <c r="E140" s="49">
        <v>4000</v>
      </c>
      <c r="F140" s="49"/>
      <c r="G140" s="50"/>
    </row>
    <row r="141" spans="1:7" ht="14.25" customHeight="1">
      <c r="A141" s="31"/>
      <c r="B141" s="49">
        <v>23</v>
      </c>
      <c r="C141" s="11" t="s">
        <v>163</v>
      </c>
      <c r="D141" s="61" t="s">
        <v>164</v>
      </c>
      <c r="E141" s="49">
        <v>1000</v>
      </c>
      <c r="F141" s="49">
        <v>1000</v>
      </c>
      <c r="G141" s="50"/>
    </row>
    <row r="142" spans="1:7" ht="25.5">
      <c r="A142" s="31"/>
      <c r="B142" s="49">
        <v>24</v>
      </c>
      <c r="C142" s="11" t="s">
        <v>165</v>
      </c>
      <c r="D142" s="61" t="s">
        <v>166</v>
      </c>
      <c r="E142" s="49">
        <v>10000</v>
      </c>
      <c r="F142" s="49">
        <v>0</v>
      </c>
      <c r="G142" s="34"/>
    </row>
    <row r="143" spans="1:7" ht="12.75" customHeight="1">
      <c r="A143" s="31"/>
      <c r="B143" s="49">
        <v>25</v>
      </c>
      <c r="C143" s="11" t="s">
        <v>167</v>
      </c>
      <c r="D143" s="58" t="s">
        <v>140</v>
      </c>
      <c r="E143" s="49">
        <v>1000</v>
      </c>
      <c r="F143" s="49">
        <v>0</v>
      </c>
      <c r="G143" s="87"/>
    </row>
    <row r="144" spans="1:7" ht="20.25" customHeight="1">
      <c r="A144" s="31"/>
      <c r="B144" s="49">
        <v>26</v>
      </c>
      <c r="C144" s="88" t="s">
        <v>168</v>
      </c>
      <c r="D144" s="84" t="s">
        <v>169</v>
      </c>
      <c r="E144" s="49">
        <v>3000</v>
      </c>
      <c r="F144" s="49">
        <v>0</v>
      </c>
      <c r="G144" s="81"/>
    </row>
    <row r="145" spans="1:7" ht="26.25" customHeight="1">
      <c r="A145" s="31"/>
      <c r="B145" s="49">
        <v>27</v>
      </c>
      <c r="C145" s="89" t="s">
        <v>170</v>
      </c>
      <c r="D145" s="84" t="s">
        <v>169</v>
      </c>
      <c r="E145" s="49">
        <v>3000</v>
      </c>
      <c r="F145" s="49">
        <v>0</v>
      </c>
      <c r="G145" s="34"/>
    </row>
    <row r="146" spans="1:7" ht="38.25">
      <c r="A146" s="31"/>
      <c r="B146" s="49">
        <v>28</v>
      </c>
      <c r="C146" s="11" t="s">
        <v>171</v>
      </c>
      <c r="D146" s="84" t="s">
        <v>33</v>
      </c>
      <c r="E146" s="49">
        <v>10000</v>
      </c>
      <c r="F146" s="49">
        <v>0</v>
      </c>
      <c r="G146" s="50"/>
    </row>
    <row r="147" spans="1:7" ht="12.75">
      <c r="A147" s="31"/>
      <c r="B147" s="49">
        <v>29</v>
      </c>
      <c r="C147" s="11" t="s">
        <v>172</v>
      </c>
      <c r="D147" s="84" t="s">
        <v>173</v>
      </c>
      <c r="E147" s="49">
        <v>3000</v>
      </c>
      <c r="F147" s="49">
        <v>0</v>
      </c>
      <c r="G147" s="50"/>
    </row>
    <row r="148" spans="1:7" ht="12.75">
      <c r="A148" s="31"/>
      <c r="B148" s="49">
        <v>30</v>
      </c>
      <c r="C148" s="11" t="s">
        <v>174</v>
      </c>
      <c r="D148" s="84"/>
      <c r="E148" s="49">
        <v>47000</v>
      </c>
      <c r="F148" s="49">
        <v>0</v>
      </c>
      <c r="G148" s="50"/>
    </row>
    <row r="149" spans="1:7" ht="25.5">
      <c r="A149" s="31"/>
      <c r="B149" s="49">
        <v>31</v>
      </c>
      <c r="C149" s="11" t="s">
        <v>175</v>
      </c>
      <c r="D149" s="84" t="s">
        <v>176</v>
      </c>
      <c r="E149" s="49">
        <v>3000</v>
      </c>
      <c r="F149" s="49"/>
      <c r="G149" s="50"/>
    </row>
    <row r="150" spans="1:7" ht="12.75">
      <c r="A150" s="31"/>
      <c r="B150" s="49">
        <v>32</v>
      </c>
      <c r="C150" s="11" t="s">
        <v>177</v>
      </c>
      <c r="D150" s="84" t="s">
        <v>178</v>
      </c>
      <c r="E150" s="49">
        <v>10000</v>
      </c>
      <c r="F150" s="49">
        <v>10000</v>
      </c>
      <c r="G150" s="50"/>
    </row>
    <row r="151" spans="1:7" ht="25.5">
      <c r="A151" s="35"/>
      <c r="B151" s="49">
        <v>33</v>
      </c>
      <c r="C151" s="11" t="s">
        <v>179</v>
      </c>
      <c r="D151" s="84" t="s">
        <v>33</v>
      </c>
      <c r="E151" s="49">
        <v>10000</v>
      </c>
      <c r="F151" s="49">
        <v>2000</v>
      </c>
      <c r="G151" s="50"/>
    </row>
    <row r="152" spans="1:7" ht="12.75">
      <c r="A152" s="44"/>
      <c r="B152" s="54" t="s">
        <v>25</v>
      </c>
      <c r="C152" s="54"/>
      <c r="D152" s="45">
        <v>2013</v>
      </c>
      <c r="E152" s="45">
        <f>SUM(E119:E151)</f>
        <v>200000</v>
      </c>
      <c r="F152" s="45">
        <f>SUM(F119:F151)</f>
        <v>21500</v>
      </c>
      <c r="G152" s="55">
        <f>F152/E152*100</f>
        <v>10.75</v>
      </c>
    </row>
    <row r="153" spans="1:7" ht="12.75" customHeight="1">
      <c r="A153" s="30">
        <v>13</v>
      </c>
      <c r="B153" s="42" t="s">
        <v>180</v>
      </c>
      <c r="C153" s="42"/>
      <c r="D153" s="42"/>
      <c r="E153" s="42"/>
      <c r="F153" s="42"/>
      <c r="G153" s="42"/>
    </row>
    <row r="154" spans="1:7" ht="22.5" customHeight="1">
      <c r="A154" s="31"/>
      <c r="B154" s="49">
        <v>1</v>
      </c>
      <c r="C154" s="90" t="s">
        <v>181</v>
      </c>
      <c r="D154" s="91" t="s">
        <v>33</v>
      </c>
      <c r="E154" s="83">
        <v>80000</v>
      </c>
      <c r="F154" s="83"/>
      <c r="G154" s="51"/>
    </row>
    <row r="155" spans="1:7" ht="23.25" customHeight="1">
      <c r="A155" s="31"/>
      <c r="B155" s="49">
        <v>2</v>
      </c>
      <c r="C155" s="48" t="s">
        <v>182</v>
      </c>
      <c r="D155" s="92"/>
      <c r="E155" s="83">
        <v>20000</v>
      </c>
      <c r="F155" s="83">
        <v>15000</v>
      </c>
      <c r="G155" s="50"/>
    </row>
    <row r="156" spans="1:7" ht="27.75" customHeight="1">
      <c r="A156" s="31"/>
      <c r="B156" s="49">
        <v>3</v>
      </c>
      <c r="C156" s="90" t="s">
        <v>183</v>
      </c>
      <c r="D156" s="92"/>
      <c r="E156" s="83">
        <v>90000</v>
      </c>
      <c r="F156" s="83">
        <v>90000</v>
      </c>
      <c r="G156" s="50"/>
    </row>
    <row r="157" spans="1:7" ht="15.75" customHeight="1">
      <c r="A157" s="31"/>
      <c r="B157" s="49">
        <v>5</v>
      </c>
      <c r="C157" s="48" t="s">
        <v>184</v>
      </c>
      <c r="D157" s="92"/>
      <c r="E157" s="83">
        <v>60000</v>
      </c>
      <c r="F157" s="83">
        <v>60000</v>
      </c>
      <c r="G157" s="50"/>
    </row>
    <row r="158" spans="1:7" ht="24" customHeight="1">
      <c r="A158" s="31"/>
      <c r="B158" s="49">
        <v>6</v>
      </c>
      <c r="C158" s="48" t="s">
        <v>185</v>
      </c>
      <c r="D158" s="92"/>
      <c r="E158" s="83">
        <v>20000</v>
      </c>
      <c r="F158" s="83">
        <v>2000</v>
      </c>
      <c r="G158" s="50"/>
    </row>
    <row r="159" spans="1:7" ht="24" customHeight="1">
      <c r="A159" s="31"/>
      <c r="B159" s="49">
        <v>7</v>
      </c>
      <c r="C159" s="48" t="s">
        <v>186</v>
      </c>
      <c r="D159" s="92"/>
      <c r="E159" s="83">
        <v>110000</v>
      </c>
      <c r="F159" s="83"/>
      <c r="G159" s="50"/>
    </row>
    <row r="160" spans="1:7" ht="24" customHeight="1">
      <c r="A160" s="31"/>
      <c r="B160" s="49">
        <v>8</v>
      </c>
      <c r="C160" s="48" t="s">
        <v>187</v>
      </c>
      <c r="D160" s="92"/>
      <c r="E160" s="83">
        <v>10000</v>
      </c>
      <c r="F160" s="83">
        <v>4700</v>
      </c>
      <c r="G160" s="50"/>
    </row>
    <row r="161" spans="1:7" ht="24" customHeight="1">
      <c r="A161" s="31"/>
      <c r="B161" s="49">
        <v>9</v>
      </c>
      <c r="C161" s="48" t="s">
        <v>188</v>
      </c>
      <c r="D161" s="92"/>
      <c r="E161" s="83">
        <v>30000</v>
      </c>
      <c r="F161" s="83"/>
      <c r="G161" s="50"/>
    </row>
    <row r="162" spans="1:7" ht="24" customHeight="1">
      <c r="A162" s="35"/>
      <c r="B162" s="49">
        <v>10</v>
      </c>
      <c r="C162" s="48" t="s">
        <v>189</v>
      </c>
      <c r="D162" s="93"/>
      <c r="E162" s="83">
        <v>10000</v>
      </c>
      <c r="F162" s="83"/>
      <c r="G162" s="50"/>
    </row>
    <row r="163" spans="1:7" ht="12.75">
      <c r="A163" s="44"/>
      <c r="B163" s="54" t="s">
        <v>25</v>
      </c>
      <c r="C163" s="54"/>
      <c r="D163" s="45">
        <v>2013</v>
      </c>
      <c r="E163" s="45">
        <f>SUM(E154:E162)</f>
        <v>430000</v>
      </c>
      <c r="F163" s="45">
        <f>SUM(F154:F162)</f>
        <v>171700</v>
      </c>
      <c r="G163" s="55">
        <f>F163/E163*100</f>
        <v>39.93023255813954</v>
      </c>
    </row>
    <row r="164" spans="1:7" ht="12.75" customHeight="1">
      <c r="A164" s="30">
        <v>14</v>
      </c>
      <c r="B164" s="94" t="s">
        <v>190</v>
      </c>
      <c r="C164" s="95"/>
      <c r="D164" s="95"/>
      <c r="E164" s="95"/>
      <c r="F164" s="95"/>
      <c r="G164" s="96"/>
    </row>
    <row r="165" spans="1:7" ht="38.25">
      <c r="A165" s="31"/>
      <c r="B165" s="34">
        <v>1</v>
      </c>
      <c r="C165" s="11" t="s">
        <v>191</v>
      </c>
      <c r="D165" s="34"/>
      <c r="E165" s="34">
        <v>352800</v>
      </c>
      <c r="F165" s="34"/>
      <c r="G165" s="34"/>
    </row>
    <row r="166" spans="1:7" ht="12.75">
      <c r="A166" s="44"/>
      <c r="B166" s="54" t="s">
        <v>25</v>
      </c>
      <c r="C166" s="54"/>
      <c r="D166" s="45">
        <v>2013</v>
      </c>
      <c r="E166" s="45">
        <f>SUM(E165:E165)</f>
        <v>352800</v>
      </c>
      <c r="F166" s="45">
        <f>SUM(F165:F165)</f>
        <v>0</v>
      </c>
      <c r="G166" s="55">
        <f>F166/E166*100</f>
        <v>0</v>
      </c>
    </row>
    <row r="167" spans="1:7" ht="12.75">
      <c r="A167" s="30">
        <v>15</v>
      </c>
      <c r="B167" s="97" t="s">
        <v>192</v>
      </c>
      <c r="C167" s="98"/>
      <c r="D167" s="98"/>
      <c r="E167" s="98"/>
      <c r="F167" s="98"/>
      <c r="G167" s="99"/>
    </row>
    <row r="168" spans="1:7" ht="25.5">
      <c r="A168" s="35"/>
      <c r="B168" s="100">
        <v>1</v>
      </c>
      <c r="C168" s="101" t="s">
        <v>193</v>
      </c>
      <c r="D168" s="102"/>
      <c r="E168" s="100">
        <v>60000</v>
      </c>
      <c r="F168" s="100">
        <v>0</v>
      </c>
      <c r="G168" s="100"/>
    </row>
    <row r="169" spans="1:7" ht="12.75">
      <c r="A169" s="44"/>
      <c r="B169" s="17" t="s">
        <v>25</v>
      </c>
      <c r="C169" s="18"/>
      <c r="D169" s="45"/>
      <c r="E169" s="45">
        <f>SUM(E168:E168)</f>
        <v>60000</v>
      </c>
      <c r="F169" s="45">
        <f>SUM(F168:F168)</f>
        <v>0</v>
      </c>
      <c r="G169" s="45">
        <f>F169/E169*100</f>
        <v>0</v>
      </c>
    </row>
    <row r="170" spans="1:7" ht="13.5" customHeight="1">
      <c r="A170" s="103">
        <v>16</v>
      </c>
      <c r="B170" s="104" t="s">
        <v>194</v>
      </c>
      <c r="C170" s="105"/>
      <c r="D170" s="105"/>
      <c r="E170" s="105"/>
      <c r="F170" s="105"/>
      <c r="G170" s="106"/>
    </row>
    <row r="171" spans="1:7" ht="12.75">
      <c r="A171" s="107"/>
      <c r="B171" s="100">
        <v>1</v>
      </c>
      <c r="C171" s="108" t="s">
        <v>195</v>
      </c>
      <c r="D171" s="57"/>
      <c r="E171" s="57">
        <v>0</v>
      </c>
      <c r="F171" s="57"/>
      <c r="G171" s="57"/>
    </row>
    <row r="172" spans="1:7" ht="12.75">
      <c r="A172" s="107"/>
      <c r="B172" s="100">
        <v>2</v>
      </c>
      <c r="C172" s="108" t="s">
        <v>196</v>
      </c>
      <c r="D172" s="57"/>
      <c r="E172" s="57">
        <v>0</v>
      </c>
      <c r="F172" s="57"/>
      <c r="G172" s="57"/>
    </row>
    <row r="173" spans="1:7" ht="12.75">
      <c r="A173" s="107"/>
      <c r="B173" s="100">
        <v>3</v>
      </c>
      <c r="C173" s="108" t="s">
        <v>197</v>
      </c>
      <c r="D173" s="57">
        <v>2013</v>
      </c>
      <c r="E173" s="57">
        <v>286730.67</v>
      </c>
      <c r="F173" s="57">
        <v>0</v>
      </c>
      <c r="G173" s="57"/>
    </row>
    <row r="174" spans="1:7" ht="12.75">
      <c r="A174" s="107"/>
      <c r="B174" s="100">
        <v>4</v>
      </c>
      <c r="C174" s="108" t="s">
        <v>198</v>
      </c>
      <c r="D174" s="57">
        <v>2013</v>
      </c>
      <c r="E174" s="57">
        <v>272504</v>
      </c>
      <c r="F174" s="57">
        <v>199953.95</v>
      </c>
      <c r="G174" s="57"/>
    </row>
    <row r="175" spans="1:7" ht="12.75">
      <c r="A175" s="109"/>
      <c r="B175" s="100">
        <v>5</v>
      </c>
      <c r="C175" s="108" t="s">
        <v>199</v>
      </c>
      <c r="D175" s="57">
        <v>2013</v>
      </c>
      <c r="E175" s="57">
        <v>3152858.33</v>
      </c>
      <c r="F175" s="57">
        <v>0</v>
      </c>
      <c r="G175" s="57"/>
    </row>
    <row r="176" spans="1:7" ht="12.75">
      <c r="A176" s="110"/>
      <c r="B176" s="17" t="s">
        <v>25</v>
      </c>
      <c r="C176" s="18"/>
      <c r="D176" s="45"/>
      <c r="E176" s="45">
        <f>SUM(E171:E175)</f>
        <v>3712093</v>
      </c>
      <c r="F176" s="45">
        <f>SUM(F171:F175)</f>
        <v>199953.95</v>
      </c>
      <c r="G176" s="111">
        <f>F176/E176*100</f>
        <v>5.386555509250442</v>
      </c>
    </row>
    <row r="177" spans="1:7" ht="15" customHeight="1">
      <c r="A177" s="103">
        <v>17</v>
      </c>
      <c r="B177" s="104" t="s">
        <v>200</v>
      </c>
      <c r="C177" s="105"/>
      <c r="D177" s="105"/>
      <c r="E177" s="105"/>
      <c r="F177" s="105"/>
      <c r="G177" s="106"/>
    </row>
    <row r="178" spans="1:7" ht="51">
      <c r="A178" s="107"/>
      <c r="B178" s="100">
        <v>1</v>
      </c>
      <c r="C178" s="101" t="s">
        <v>201</v>
      </c>
      <c r="D178" s="3" t="s">
        <v>202</v>
      </c>
      <c r="E178" s="57">
        <v>600</v>
      </c>
      <c r="F178" s="57">
        <v>0</v>
      </c>
      <c r="G178" s="57"/>
    </row>
    <row r="179" spans="1:7" ht="51">
      <c r="A179" s="107"/>
      <c r="B179" s="100">
        <v>2</v>
      </c>
      <c r="C179" s="101" t="s">
        <v>203</v>
      </c>
      <c r="D179" s="57" t="s">
        <v>204</v>
      </c>
      <c r="E179" s="57">
        <v>600</v>
      </c>
      <c r="F179" s="57"/>
      <c r="G179" s="57"/>
    </row>
    <row r="180" spans="1:7" ht="12.75">
      <c r="A180" s="110"/>
      <c r="B180" s="17" t="s">
        <v>25</v>
      </c>
      <c r="C180" s="18"/>
      <c r="D180" s="45"/>
      <c r="E180" s="45">
        <f>SUM(E178:E179)</f>
        <v>1200</v>
      </c>
      <c r="F180" s="45">
        <f>SUM(F178:F179)</f>
        <v>0</v>
      </c>
      <c r="G180" s="111">
        <f>F180/E180*100</f>
        <v>0</v>
      </c>
    </row>
    <row r="181" spans="1:7" ht="15" customHeight="1">
      <c r="A181" s="103">
        <v>18</v>
      </c>
      <c r="B181" s="104" t="s">
        <v>205</v>
      </c>
      <c r="C181" s="105"/>
      <c r="D181" s="105"/>
      <c r="E181" s="105"/>
      <c r="F181" s="105"/>
      <c r="G181" s="106"/>
    </row>
    <row r="182" spans="1:7" ht="38.25" customHeight="1">
      <c r="A182" s="107"/>
      <c r="B182" s="100">
        <v>1</v>
      </c>
      <c r="C182" s="101" t="s">
        <v>206</v>
      </c>
      <c r="D182" s="57">
        <v>2013</v>
      </c>
      <c r="E182" s="57">
        <v>50000</v>
      </c>
      <c r="F182" s="57">
        <v>38531.41</v>
      </c>
      <c r="G182" s="112"/>
    </row>
    <row r="183" spans="1:7" ht="25.5">
      <c r="A183" s="107"/>
      <c r="B183" s="100">
        <v>2</v>
      </c>
      <c r="C183" s="101" t="s">
        <v>207</v>
      </c>
      <c r="D183" s="57">
        <v>2013</v>
      </c>
      <c r="E183" s="57">
        <v>766255.83</v>
      </c>
      <c r="F183" s="57">
        <v>258221.8</v>
      </c>
      <c r="G183" s="57"/>
    </row>
    <row r="184" spans="1:7" ht="12.75">
      <c r="A184" s="110"/>
      <c r="B184" s="17" t="s">
        <v>25</v>
      </c>
      <c r="C184" s="18"/>
      <c r="D184" s="45">
        <v>2013</v>
      </c>
      <c r="E184" s="45">
        <f>SUM(E182:E183)</f>
        <v>816255.83</v>
      </c>
      <c r="F184" s="45">
        <f>SUM(F182:F183)</f>
        <v>296753.20999999996</v>
      </c>
      <c r="G184" s="111">
        <f>F184/E184*100</f>
        <v>36.355416904036076</v>
      </c>
    </row>
    <row r="185" spans="1:7" ht="12.75">
      <c r="A185" s="113"/>
      <c r="B185" s="114" t="s">
        <v>208</v>
      </c>
      <c r="C185" s="115"/>
      <c r="D185" s="113"/>
      <c r="E185" s="116">
        <f>E18+E24+E27+E34+E40+E56+E62+E68+E74+E110+E117+E152+E163+E166+E169+E180+E176+E184</f>
        <v>9711661.83</v>
      </c>
      <c r="F185" s="116">
        <f>F18+F24+F27+F34+F40+F56+F62+F68+F74+F110+F117+F152+F163+F166+F169+F180+F184</f>
        <v>1343977.42</v>
      </c>
      <c r="G185" s="117">
        <f>F185/E185*100</f>
        <v>13.83879961561635</v>
      </c>
    </row>
    <row r="186" spans="1:7" ht="12.75" customHeight="1">
      <c r="A186" s="118" t="s">
        <v>209</v>
      </c>
      <c r="B186" s="118"/>
      <c r="C186" s="118"/>
      <c r="D186" s="118"/>
      <c r="E186" s="118"/>
      <c r="F186" s="118"/>
      <c r="G186" s="118"/>
    </row>
    <row r="187" spans="1:7" ht="15.75" customHeight="1">
      <c r="A187" s="119"/>
      <c r="B187" s="119"/>
      <c r="C187" s="119"/>
      <c r="D187" s="119"/>
      <c r="E187" s="119"/>
      <c r="F187" s="119"/>
      <c r="G187" s="119"/>
    </row>
    <row r="188" spans="1:7" ht="15.75" customHeight="1">
      <c r="A188" s="119"/>
      <c r="B188" s="119"/>
      <c r="C188" s="119"/>
      <c r="D188" s="119"/>
      <c r="E188" s="119"/>
      <c r="F188" s="119"/>
      <c r="G188" s="119"/>
    </row>
    <row r="189" spans="1:7" ht="15.75" customHeight="1">
      <c r="A189" s="119"/>
      <c r="B189" s="119"/>
      <c r="C189" s="119"/>
      <c r="D189" s="119"/>
      <c r="E189" s="119"/>
      <c r="F189" s="119"/>
      <c r="G189" s="119"/>
    </row>
    <row r="190" spans="1:7" ht="15.75" customHeight="1">
      <c r="A190" s="119"/>
      <c r="B190" s="119"/>
      <c r="C190" s="119"/>
      <c r="D190" s="119"/>
      <c r="E190" s="119"/>
      <c r="F190" s="119"/>
      <c r="G190" s="119"/>
    </row>
    <row r="191" spans="1:7" ht="15.75" customHeight="1">
      <c r="A191" s="119"/>
      <c r="B191" s="119"/>
      <c r="C191" s="119"/>
      <c r="D191" s="119"/>
      <c r="E191" s="119"/>
      <c r="F191" s="119"/>
      <c r="G191" s="119"/>
    </row>
    <row r="192" spans="1:7" ht="17.25" customHeight="1">
      <c r="A192" s="119"/>
      <c r="B192" s="119"/>
      <c r="C192" s="119"/>
      <c r="D192" s="119"/>
      <c r="E192" s="119"/>
      <c r="F192" s="119"/>
      <c r="G192" s="119"/>
    </row>
    <row r="193" spans="1:7" ht="5.25" customHeight="1" hidden="1">
      <c r="A193" s="119"/>
      <c r="B193" s="119"/>
      <c r="C193" s="119"/>
      <c r="D193" s="119"/>
      <c r="E193" s="119"/>
      <c r="F193" s="119"/>
      <c r="G193" s="119"/>
    </row>
    <row r="194" spans="1:7" ht="15.75" customHeight="1" hidden="1">
      <c r="A194" s="119"/>
      <c r="B194" s="119"/>
      <c r="C194" s="119"/>
      <c r="D194" s="119"/>
      <c r="E194" s="119"/>
      <c r="F194" s="119"/>
      <c r="G194" s="119"/>
    </row>
    <row r="195" spans="1:7" ht="15.75" customHeight="1">
      <c r="A195" s="120"/>
      <c r="B195" s="120"/>
      <c r="C195" s="120"/>
      <c r="D195" s="120"/>
      <c r="E195" s="120"/>
      <c r="F195" s="120"/>
      <c r="G195" s="120"/>
    </row>
    <row r="196" spans="1:7" ht="15.75">
      <c r="A196" s="121"/>
      <c r="B196" s="121"/>
      <c r="C196" s="122"/>
      <c r="D196" s="121"/>
      <c r="E196" s="121"/>
      <c r="F196" s="121"/>
      <c r="G196" s="121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</sheetData>
  <mergeCells count="89">
    <mergeCell ref="B184:C184"/>
    <mergeCell ref="B185:C185"/>
    <mergeCell ref="A186:G194"/>
    <mergeCell ref="A195:G195"/>
    <mergeCell ref="A177:A179"/>
    <mergeCell ref="B177:G177"/>
    <mergeCell ref="B180:C180"/>
    <mergeCell ref="A181:A183"/>
    <mergeCell ref="B181:G181"/>
    <mergeCell ref="B169:C169"/>
    <mergeCell ref="A170:A175"/>
    <mergeCell ref="B170:G170"/>
    <mergeCell ref="B176:C176"/>
    <mergeCell ref="A164:A165"/>
    <mergeCell ref="B164:G164"/>
    <mergeCell ref="B166:C166"/>
    <mergeCell ref="A167:A168"/>
    <mergeCell ref="B167:G167"/>
    <mergeCell ref="A153:A162"/>
    <mergeCell ref="B153:G153"/>
    <mergeCell ref="D154:D162"/>
    <mergeCell ref="B163:C163"/>
    <mergeCell ref="B117:C117"/>
    <mergeCell ref="A118:A151"/>
    <mergeCell ref="B118:G118"/>
    <mergeCell ref="B152:C152"/>
    <mergeCell ref="B104:B105"/>
    <mergeCell ref="D104:D105"/>
    <mergeCell ref="B110:C110"/>
    <mergeCell ref="A111:A116"/>
    <mergeCell ref="B111:G111"/>
    <mergeCell ref="B100:B101"/>
    <mergeCell ref="D100:D101"/>
    <mergeCell ref="B102:B103"/>
    <mergeCell ref="D102:D103"/>
    <mergeCell ref="B96:B97"/>
    <mergeCell ref="D96:D97"/>
    <mergeCell ref="B98:B99"/>
    <mergeCell ref="D98:D99"/>
    <mergeCell ref="B90:B91"/>
    <mergeCell ref="D90:D91"/>
    <mergeCell ref="B92:B93"/>
    <mergeCell ref="B94:B95"/>
    <mergeCell ref="D94:D95"/>
    <mergeCell ref="D81:D82"/>
    <mergeCell ref="B83:B84"/>
    <mergeCell ref="D83:D84"/>
    <mergeCell ref="B88:B89"/>
    <mergeCell ref="D88:D89"/>
    <mergeCell ref="A69:A73"/>
    <mergeCell ref="B69:G69"/>
    <mergeCell ref="B74:C74"/>
    <mergeCell ref="A75:A109"/>
    <mergeCell ref="B75:G75"/>
    <mergeCell ref="B76:B78"/>
    <mergeCell ref="D76:D78"/>
    <mergeCell ref="B79:B80"/>
    <mergeCell ref="D79:D80"/>
    <mergeCell ref="B81:B82"/>
    <mergeCell ref="B62:C62"/>
    <mergeCell ref="A63:A67"/>
    <mergeCell ref="B63:G63"/>
    <mergeCell ref="B68:C68"/>
    <mergeCell ref="A41:A54"/>
    <mergeCell ref="B41:G41"/>
    <mergeCell ref="B56:C56"/>
    <mergeCell ref="A57:A61"/>
    <mergeCell ref="B57:G57"/>
    <mergeCell ref="A35:A39"/>
    <mergeCell ref="B35:G35"/>
    <mergeCell ref="D36:D39"/>
    <mergeCell ref="B40:C40"/>
    <mergeCell ref="A28:A33"/>
    <mergeCell ref="B28:G28"/>
    <mergeCell ref="D29:D33"/>
    <mergeCell ref="B34:C34"/>
    <mergeCell ref="B24:C24"/>
    <mergeCell ref="A25:A26"/>
    <mergeCell ref="B25:G25"/>
    <mergeCell ref="B27:C27"/>
    <mergeCell ref="B18:C18"/>
    <mergeCell ref="A19:A23"/>
    <mergeCell ref="B19:G19"/>
    <mergeCell ref="D20:D23"/>
    <mergeCell ref="A3:G3"/>
    <mergeCell ref="B5:C5"/>
    <mergeCell ref="A6:A17"/>
    <mergeCell ref="B6:G6"/>
    <mergeCell ref="D7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2013-04-18T12:38:49Z</dcterms:created>
  <dcterms:modified xsi:type="dcterms:W3CDTF">2013-04-18T12:40:03Z</dcterms:modified>
  <cp:category/>
  <cp:version/>
  <cp:contentType/>
  <cp:contentStatus/>
</cp:coreProperties>
</file>